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S:\Netorka\Skýrslugerð\Tölfræði\Tölfræði á vef\Myndir fyrir vef\4 -2025\Notendaskipti\"/>
    </mc:Choice>
  </mc:AlternateContent>
  <xr:revisionPtr revIDLastSave="0" documentId="13_ncr:1_{4294125A-8AC8-4697-817B-1BADF34E9828}" xr6:coauthVersionLast="47" xr6:coauthVersionMax="47" xr10:uidLastSave="{00000000-0000-0000-0000-000000000000}"/>
  <bookViews>
    <workbookView xWindow="25490" yWindow="-7190" windowWidth="38620" windowHeight="21100" xr2:uid="{00000000-000D-0000-FFFF-FFFF00000000}"/>
  </bookViews>
  <sheets>
    <sheet name="Notendaskipt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41" i="1"/>
  <c r="F42" i="1"/>
  <c r="F26" i="1"/>
  <c r="F9" i="1"/>
  <c r="F7" i="1"/>
  <c r="F25" i="1"/>
  <c r="F8" i="1"/>
  <c r="F132" i="1"/>
  <c r="F133" i="1"/>
  <c r="F95" i="1"/>
  <c r="F96" i="1"/>
  <c r="F124" i="1"/>
  <c r="F125" i="1"/>
  <c r="F119" i="1"/>
  <c r="F24" i="1"/>
  <c r="E107" i="1" l="1"/>
  <c r="E134" i="1" s="1"/>
  <c r="F116" i="1"/>
  <c r="F115" i="1"/>
  <c r="F61" i="1"/>
  <c r="F62" i="1"/>
  <c r="F72" i="1"/>
  <c r="F71" i="1"/>
  <c r="F68" i="1"/>
  <c r="F64" i="1"/>
  <c r="D73" i="1"/>
  <c r="D118" i="1" s="1"/>
  <c r="E90" i="1"/>
  <c r="E126" i="1" s="1"/>
  <c r="F79" i="1"/>
  <c r="F80" i="1"/>
  <c r="F123" i="1"/>
  <c r="F106" i="1"/>
  <c r="F105" i="1"/>
  <c r="F104" i="1"/>
  <c r="F103" i="1"/>
  <c r="F102" i="1"/>
  <c r="F101" i="1"/>
  <c r="F100" i="1"/>
  <c r="F99" i="1"/>
  <c r="F98" i="1"/>
  <c r="F97" i="1"/>
  <c r="F81" i="1"/>
  <c r="F82" i="1"/>
  <c r="F83" i="1"/>
  <c r="F84" i="1"/>
  <c r="F85" i="1"/>
  <c r="F86" i="1"/>
  <c r="F87" i="1"/>
  <c r="F88" i="1"/>
  <c r="F89" i="1"/>
  <c r="F65" i="1"/>
  <c r="F66" i="1"/>
  <c r="F67" i="1"/>
  <c r="F69" i="1"/>
  <c r="F70" i="1"/>
  <c r="F131" i="1"/>
  <c r="E53" i="1"/>
  <c r="E135" i="1" s="1"/>
  <c r="D53" i="1"/>
  <c r="D135" i="1" s="1"/>
  <c r="F135" i="1" s="1"/>
  <c r="E36" i="1"/>
  <c r="E127" i="1" s="1"/>
  <c r="D36" i="1"/>
  <c r="D127" i="1" s="1"/>
  <c r="E19" i="1"/>
  <c r="E119" i="1" s="1"/>
  <c r="D19" i="1"/>
  <c r="D119" i="1" s="1"/>
  <c r="F127" i="1" l="1"/>
  <c r="F107" i="1"/>
  <c r="E73" i="1"/>
  <c r="F63" i="1"/>
  <c r="F73" i="1" s="1"/>
  <c r="F78" i="1"/>
  <c r="F90" i="1" s="1"/>
  <c r="D90" i="1"/>
  <c r="D107" i="1"/>
  <c r="D134" i="1" s="1"/>
  <c r="F134" i="1" s="1"/>
  <c r="F36" i="1"/>
  <c r="F19" i="1"/>
  <c r="F118" i="1" s="1"/>
  <c r="F53" i="1"/>
  <c r="D126" i="1" l="1"/>
  <c r="F126" i="1" s="1"/>
  <c r="F117" i="1"/>
  <c r="E118" i="1"/>
</calcChain>
</file>

<file path=xl/sharedStrings.xml><?xml version="1.0" encoding="utf-8"?>
<sst xmlns="http://schemas.openxmlformats.org/spreadsheetml/2006/main" count="117" uniqueCount="32">
  <si>
    <t>Síðast uppfært:</t>
  </si>
  <si>
    <t xml:space="preserve">  Fyrirtæki</t>
  </si>
  <si>
    <t>Einstaklingar</t>
  </si>
  <si>
    <t>Samtals</t>
  </si>
  <si>
    <t>janúar</t>
  </si>
  <si>
    <t>febrúar</t>
  </si>
  <si>
    <t>mars</t>
  </si>
  <si>
    <t>apríl</t>
  </si>
  <si>
    <t>maí</t>
  </si>
  <si>
    <t>júní</t>
  </si>
  <si>
    <t>júlí</t>
  </si>
  <si>
    <t>ágúst</t>
  </si>
  <si>
    <t>september</t>
  </si>
  <si>
    <t>október</t>
  </si>
  <si>
    <t>nóvember</t>
  </si>
  <si>
    <t>desember</t>
  </si>
  <si>
    <t>Ár</t>
  </si>
  <si>
    <t>Fyrirtæki</t>
  </si>
  <si>
    <t>Miðað er við gildisdag notendaskipta</t>
  </si>
  <si>
    <t xml:space="preserve">Heildarfjöldi Z03LK skeyta </t>
  </si>
  <si>
    <t>Val á söluaðila við notendaskipti 2024</t>
  </si>
  <si>
    <t>Afhendingarstaðir fyrirtækja og einstaklinga sem völdu söluaðila við notendaskipti 2024</t>
  </si>
  <si>
    <t>Fyrirtæki og einstaklingar sem völdu söluaðila við notendaskipti 2024</t>
  </si>
  <si>
    <t>Orkumagn (MWh) fyrirtækja og einstaklinga völdu söluaðila við notendaskipti 2024</t>
  </si>
  <si>
    <t>Fyrirtæki og einstaklingar sem völdu söluaðila við notendaskipti 2025</t>
  </si>
  <si>
    <t>Orkumagn (MWh) fyrirtækja og einstaklinga völdu söluaðila við notendaskipti 2025</t>
  </si>
  <si>
    <t>Val á söluaðila við notendaskipti 2021 - 2025</t>
  </si>
  <si>
    <t>Afhendingarstaðir fyrirtækja og einstaklinga sem völdu söluaðila við notendaskipti 2021 - 2025</t>
  </si>
  <si>
    <t>Fyrirtæki og einstaklingar sem völdu söluaðila við notendaskipti 2021 - 2025</t>
  </si>
  <si>
    <t>Orkumagn (MWh) fyrirtækja og einstaklinga völdu söluaðila við notendaskipti  2021 - 2025</t>
  </si>
  <si>
    <t>Afhendingarstaðir fyrirtækja og einstaklinga sem völdu söluaðila við notendaskipti 2025</t>
  </si>
  <si>
    <t>Val á söluaðila við notendaskipti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</si>
</sst>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theme="4" tint="0.79995117038483843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left"/>
    </xf>
    <xf numFmtId="14" fontId="3" fillId="2" borderId="2" xfId="0" applyNumberFormat="1" applyFont="1" applyFill="1" applyBorder="1" applyAlignment="1">
      <alignment horizontal="left"/>
    </xf>
    <xf numFmtId="0" fontId="1" fillId="0" borderId="0" xfId="0" applyFont="1"/>
    <xf numFmtId="0" fontId="4" fillId="0" borderId="0" xfId="0" applyFont="1"/>
    <xf numFmtId="0" fontId="1" fillId="3" borderId="3" xfId="0" applyFont="1" applyFill="1" applyBorder="1"/>
    <xf numFmtId="0" fontId="1" fillId="4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49" fontId="1" fillId="4" borderId="3" xfId="0" applyNumberFormat="1" applyFont="1" applyFill="1" applyBorder="1"/>
    <xf numFmtId="3" fontId="0" fillId="0" borderId="3" xfId="0" applyNumberFormat="1" applyBorder="1" applyAlignment="1">
      <alignment horizontal="center"/>
    </xf>
    <xf numFmtId="3" fontId="1" fillId="4" borderId="3" xfId="0" applyNumberFormat="1" applyFont="1" applyFill="1" applyBorder="1" applyAlignment="1">
      <alignment horizontal="center"/>
    </xf>
    <xf numFmtId="0" fontId="1" fillId="4" borderId="3" xfId="0" applyFont="1" applyFill="1" applyBorder="1"/>
    <xf numFmtId="164" fontId="5" fillId="0" borderId="0" xfId="0" applyNumberFormat="1" applyFont="1"/>
    <xf numFmtId="3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2"/>
  <sheetViews>
    <sheetView showGridLines="0" tabSelected="1" zoomScale="130" zoomScaleNormal="130" workbookViewId="0">
      <selection activeCell="H43" sqref="H43"/>
    </sheetView>
  </sheetViews>
  <sheetFormatPr defaultRowHeight="14.4" x14ac:dyDescent="0.3"/>
  <cols>
    <col min="1" max="1" width="3" customWidth="1"/>
    <col min="2" max="2" width="12.109375" customWidth="1"/>
    <col min="3" max="3" width="10.33203125" customWidth="1"/>
    <col min="4" max="6" width="12.6640625" style="2" customWidth="1"/>
    <col min="7" max="7" width="12" customWidth="1"/>
    <col min="8" max="8" width="14.77734375" bestFit="1" customWidth="1"/>
    <col min="9" max="9" width="10.77734375" bestFit="1" customWidth="1"/>
  </cols>
  <sheetData>
    <row r="1" spans="2:9" ht="18" x14ac:dyDescent="0.35">
      <c r="B1" s="1" t="s">
        <v>31</v>
      </c>
      <c r="D1"/>
      <c r="H1" s="3" t="s">
        <v>0</v>
      </c>
      <c r="I1" s="4">
        <v>45775</v>
      </c>
    </row>
    <row r="2" spans="2:9" x14ac:dyDescent="0.3">
      <c r="B2" s="5" t="s">
        <v>19</v>
      </c>
      <c r="D2"/>
    </row>
    <row r="3" spans="2:9" x14ac:dyDescent="0.3">
      <c r="B3" s="5" t="s">
        <v>18</v>
      </c>
      <c r="D3"/>
    </row>
    <row r="4" spans="2:9" x14ac:dyDescent="0.3">
      <c r="D4"/>
    </row>
    <row r="5" spans="2:9" ht="15.6" x14ac:dyDescent="0.3">
      <c r="B5" s="6" t="s">
        <v>30</v>
      </c>
    </row>
    <row r="6" spans="2:9" x14ac:dyDescent="0.3">
      <c r="C6" s="7"/>
      <c r="D6" s="8" t="s">
        <v>1</v>
      </c>
      <c r="E6" s="8" t="s">
        <v>2</v>
      </c>
      <c r="F6" s="9" t="s">
        <v>3</v>
      </c>
    </row>
    <row r="7" spans="2:9" x14ac:dyDescent="0.3">
      <c r="C7" s="10" t="s">
        <v>4</v>
      </c>
      <c r="D7" s="11">
        <v>143</v>
      </c>
      <c r="E7" s="11">
        <v>621</v>
      </c>
      <c r="F7" s="15">
        <f>SUM(D7:E7)</f>
        <v>764</v>
      </c>
    </row>
    <row r="8" spans="2:9" x14ac:dyDescent="0.3">
      <c r="C8" s="10" t="s">
        <v>5</v>
      </c>
      <c r="D8" s="11">
        <v>240</v>
      </c>
      <c r="E8" s="11">
        <v>576</v>
      </c>
      <c r="F8" s="15">
        <f>SUM(D8:E8)</f>
        <v>816</v>
      </c>
    </row>
    <row r="9" spans="2:9" x14ac:dyDescent="0.3">
      <c r="C9" s="10" t="s">
        <v>6</v>
      </c>
      <c r="D9" s="11">
        <v>131</v>
      </c>
      <c r="E9" s="11">
        <v>619</v>
      </c>
      <c r="F9" s="15">
        <f>SUM(D9:E9)</f>
        <v>750</v>
      </c>
    </row>
    <row r="10" spans="2:9" x14ac:dyDescent="0.3">
      <c r="C10" s="10" t="s">
        <v>7</v>
      </c>
      <c r="D10" s="11"/>
      <c r="E10" s="11"/>
      <c r="F10" s="15"/>
    </row>
    <row r="11" spans="2:9" x14ac:dyDescent="0.3">
      <c r="C11" s="10" t="s">
        <v>8</v>
      </c>
      <c r="D11" s="11"/>
      <c r="E11" s="11"/>
      <c r="F11" s="15"/>
    </row>
    <row r="12" spans="2:9" x14ac:dyDescent="0.3">
      <c r="C12" s="10" t="s">
        <v>9</v>
      </c>
      <c r="D12" s="11"/>
      <c r="E12" s="11"/>
      <c r="F12" s="15"/>
    </row>
    <row r="13" spans="2:9" x14ac:dyDescent="0.3">
      <c r="C13" s="10" t="s">
        <v>10</v>
      </c>
      <c r="D13" s="11"/>
      <c r="E13" s="11"/>
      <c r="F13" s="15"/>
    </row>
    <row r="14" spans="2:9" x14ac:dyDescent="0.3">
      <c r="C14" s="10" t="s">
        <v>11</v>
      </c>
      <c r="D14" s="11"/>
      <c r="E14" s="11"/>
      <c r="F14" s="15"/>
    </row>
    <row r="15" spans="2:9" x14ac:dyDescent="0.3">
      <c r="C15" s="10" t="s">
        <v>12</v>
      </c>
      <c r="D15" s="11"/>
      <c r="E15" s="11"/>
      <c r="F15" s="15"/>
    </row>
    <row r="16" spans="2:9" x14ac:dyDescent="0.3">
      <c r="C16" s="10" t="s">
        <v>13</v>
      </c>
      <c r="D16" s="11"/>
      <c r="E16" s="11"/>
      <c r="F16" s="15"/>
    </row>
    <row r="17" spans="2:6" x14ac:dyDescent="0.3">
      <c r="C17" s="10" t="s">
        <v>14</v>
      </c>
      <c r="D17" s="11"/>
      <c r="E17" s="11"/>
      <c r="F17" s="15"/>
    </row>
    <row r="18" spans="2:6" x14ac:dyDescent="0.3">
      <c r="C18" s="10" t="s">
        <v>15</v>
      </c>
      <c r="D18" s="11"/>
      <c r="E18" s="11"/>
      <c r="F18" s="15"/>
    </row>
    <row r="19" spans="2:6" x14ac:dyDescent="0.3">
      <c r="C19" s="7"/>
      <c r="D19" s="12">
        <f>SUM(D7:D18)</f>
        <v>514</v>
      </c>
      <c r="E19" s="12">
        <f>SUM(E7:E18)</f>
        <v>1816</v>
      </c>
      <c r="F19" s="12">
        <f>SUM(F7:F18)</f>
        <v>2330</v>
      </c>
    </row>
    <row r="22" spans="2:6" ht="15.6" x14ac:dyDescent="0.3">
      <c r="B22" s="6" t="s">
        <v>24</v>
      </c>
    </row>
    <row r="23" spans="2:6" x14ac:dyDescent="0.3">
      <c r="C23" s="7"/>
      <c r="D23" s="8" t="s">
        <v>1</v>
      </c>
      <c r="E23" s="8" t="s">
        <v>2</v>
      </c>
      <c r="F23" s="9" t="s">
        <v>3</v>
      </c>
    </row>
    <row r="24" spans="2:6" x14ac:dyDescent="0.3">
      <c r="C24" s="10" t="s">
        <v>4</v>
      </c>
      <c r="D24" s="11">
        <v>114</v>
      </c>
      <c r="E24" s="11">
        <v>613</v>
      </c>
      <c r="F24" s="15">
        <f>SUM(D24:E24)</f>
        <v>727</v>
      </c>
    </row>
    <row r="25" spans="2:6" x14ac:dyDescent="0.3">
      <c r="C25" s="10" t="s">
        <v>5</v>
      </c>
      <c r="D25" s="11">
        <v>102</v>
      </c>
      <c r="E25" s="11">
        <v>564</v>
      </c>
      <c r="F25" s="15">
        <f>SUM(D25:E25)</f>
        <v>666</v>
      </c>
    </row>
    <row r="26" spans="2:6" x14ac:dyDescent="0.3">
      <c r="C26" s="10" t="s">
        <v>6</v>
      </c>
      <c r="D26" s="11">
        <v>96</v>
      </c>
      <c r="E26" s="11">
        <v>607</v>
      </c>
      <c r="F26" s="15">
        <f>SUM(D26:E26)</f>
        <v>703</v>
      </c>
    </row>
    <row r="27" spans="2:6" x14ac:dyDescent="0.3">
      <c r="C27" s="10" t="s">
        <v>7</v>
      </c>
      <c r="D27" s="11"/>
      <c r="E27" s="11"/>
      <c r="F27" s="15"/>
    </row>
    <row r="28" spans="2:6" x14ac:dyDescent="0.3">
      <c r="C28" s="10" t="s">
        <v>8</v>
      </c>
      <c r="D28" s="11"/>
      <c r="E28" s="11"/>
      <c r="F28" s="15"/>
    </row>
    <row r="29" spans="2:6" x14ac:dyDescent="0.3">
      <c r="C29" s="10" t="s">
        <v>9</v>
      </c>
      <c r="D29" s="11"/>
      <c r="E29" s="11"/>
      <c r="F29" s="15"/>
    </row>
    <row r="30" spans="2:6" x14ac:dyDescent="0.3">
      <c r="C30" s="10" t="s">
        <v>10</v>
      </c>
      <c r="D30" s="11"/>
      <c r="E30" s="11"/>
      <c r="F30" s="15"/>
    </row>
    <row r="31" spans="2:6" x14ac:dyDescent="0.3">
      <c r="C31" s="10" t="s">
        <v>11</v>
      </c>
      <c r="D31" s="11"/>
      <c r="E31" s="11"/>
      <c r="F31" s="15"/>
    </row>
    <row r="32" spans="2:6" x14ac:dyDescent="0.3">
      <c r="C32" s="10" t="s">
        <v>12</v>
      </c>
      <c r="D32" s="11"/>
      <c r="E32" s="11"/>
      <c r="F32" s="15"/>
    </row>
    <row r="33" spans="2:6" x14ac:dyDescent="0.3">
      <c r="C33" s="10" t="s">
        <v>13</v>
      </c>
      <c r="D33" s="11"/>
      <c r="E33" s="11"/>
      <c r="F33" s="15"/>
    </row>
    <row r="34" spans="2:6" x14ac:dyDescent="0.3">
      <c r="C34" s="10" t="s">
        <v>14</v>
      </c>
      <c r="D34" s="11"/>
      <c r="E34" s="11"/>
      <c r="F34" s="15"/>
    </row>
    <row r="35" spans="2:6" x14ac:dyDescent="0.3">
      <c r="C35" s="10" t="s">
        <v>15</v>
      </c>
      <c r="D35" s="11"/>
      <c r="E35" s="11"/>
      <c r="F35" s="15"/>
    </row>
    <row r="36" spans="2:6" x14ac:dyDescent="0.3">
      <c r="C36" s="7"/>
      <c r="D36" s="12">
        <f>SUM(D24:D35)</f>
        <v>312</v>
      </c>
      <c r="E36" s="12">
        <f>SUM(E24:E35)</f>
        <v>1784</v>
      </c>
      <c r="F36" s="12">
        <f>SUM(F24:F35)</f>
        <v>2096</v>
      </c>
    </row>
    <row r="39" spans="2:6" ht="15.6" x14ac:dyDescent="0.3">
      <c r="B39" s="6" t="s">
        <v>25</v>
      </c>
    </row>
    <row r="40" spans="2:6" x14ac:dyDescent="0.3">
      <c r="C40" s="7"/>
      <c r="D40" s="8" t="s">
        <v>1</v>
      </c>
      <c r="E40" s="8" t="s">
        <v>2</v>
      </c>
      <c r="F40" s="9" t="s">
        <v>3</v>
      </c>
    </row>
    <row r="41" spans="2:6" x14ac:dyDescent="0.3">
      <c r="C41" s="10" t="s">
        <v>4</v>
      </c>
      <c r="D41" s="11">
        <v>2524.5926400000048</v>
      </c>
      <c r="E41" s="11">
        <v>3769.7549200000012</v>
      </c>
      <c r="F41" s="15">
        <f>SUM(D41:E41)</f>
        <v>6294.3475600000056</v>
      </c>
    </row>
    <row r="42" spans="2:6" x14ac:dyDescent="0.3">
      <c r="C42" s="10" t="s">
        <v>5</v>
      </c>
      <c r="D42" s="11">
        <v>1975.8313500000011</v>
      </c>
      <c r="E42" s="11">
        <v>1989.56306</v>
      </c>
      <c r="F42" s="15">
        <f>SUM(D42:E42)</f>
        <v>3965.3944100000008</v>
      </c>
    </row>
    <row r="43" spans="2:6" x14ac:dyDescent="0.3">
      <c r="C43" s="10" t="s">
        <v>6</v>
      </c>
      <c r="D43" s="11">
        <v>2081.5956400000009</v>
      </c>
      <c r="E43" s="11">
        <v>1500.0763000000011</v>
      </c>
      <c r="F43" s="15">
        <f>SUM(D43:E43)</f>
        <v>3581.671940000002</v>
      </c>
    </row>
    <row r="44" spans="2:6" x14ac:dyDescent="0.3">
      <c r="C44" s="10" t="s">
        <v>7</v>
      </c>
      <c r="D44" s="11"/>
      <c r="E44" s="11"/>
      <c r="F44" s="15"/>
    </row>
    <row r="45" spans="2:6" x14ac:dyDescent="0.3">
      <c r="C45" s="10" t="s">
        <v>8</v>
      </c>
      <c r="D45" s="11"/>
      <c r="E45" s="11"/>
      <c r="F45" s="15"/>
    </row>
    <row r="46" spans="2:6" x14ac:dyDescent="0.3">
      <c r="C46" s="10" t="s">
        <v>9</v>
      </c>
      <c r="D46" s="11"/>
      <c r="E46" s="11"/>
      <c r="F46" s="15"/>
    </row>
    <row r="47" spans="2:6" x14ac:dyDescent="0.3">
      <c r="C47" s="10" t="s">
        <v>10</v>
      </c>
      <c r="D47" s="11"/>
      <c r="E47" s="11"/>
      <c r="F47" s="15"/>
    </row>
    <row r="48" spans="2:6" x14ac:dyDescent="0.3">
      <c r="C48" s="10" t="s">
        <v>11</v>
      </c>
      <c r="D48" s="11"/>
      <c r="E48" s="11"/>
      <c r="F48" s="15"/>
    </row>
    <row r="49" spans="2:6" x14ac:dyDescent="0.3">
      <c r="C49" s="10" t="s">
        <v>12</v>
      </c>
      <c r="D49" s="11"/>
      <c r="E49" s="11"/>
      <c r="F49" s="15"/>
    </row>
    <row r="50" spans="2:6" x14ac:dyDescent="0.3">
      <c r="C50" s="10" t="s">
        <v>13</v>
      </c>
      <c r="D50" s="11"/>
      <c r="E50" s="11"/>
      <c r="F50" s="15"/>
    </row>
    <row r="51" spans="2:6" x14ac:dyDescent="0.3">
      <c r="C51" s="10" t="s">
        <v>14</v>
      </c>
      <c r="D51" s="11"/>
      <c r="E51" s="11"/>
      <c r="F51" s="15"/>
    </row>
    <row r="52" spans="2:6" x14ac:dyDescent="0.3">
      <c r="C52" s="10" t="s">
        <v>15</v>
      </c>
      <c r="D52" s="11"/>
      <c r="E52" s="11"/>
      <c r="F52" s="15"/>
    </row>
    <row r="53" spans="2:6" x14ac:dyDescent="0.3">
      <c r="C53" s="7"/>
      <c r="D53" s="12">
        <f>SUM(D41:D52)</f>
        <v>6582.0196300000061</v>
      </c>
      <c r="E53" s="12">
        <f>SUM(E41:E52)</f>
        <v>7259.3942800000023</v>
      </c>
      <c r="F53" s="12">
        <f>SUM(F41:F52)</f>
        <v>13841.413910000008</v>
      </c>
    </row>
    <row r="58" spans="2:6" ht="18" x14ac:dyDescent="0.35">
      <c r="B58" s="1" t="s">
        <v>20</v>
      </c>
    </row>
    <row r="59" spans="2:6" ht="15.6" x14ac:dyDescent="0.3">
      <c r="B59" s="6" t="s">
        <v>21</v>
      </c>
    </row>
    <row r="60" spans="2:6" x14ac:dyDescent="0.3">
      <c r="C60" s="7"/>
      <c r="D60" s="8" t="s">
        <v>1</v>
      </c>
      <c r="E60" s="8" t="s">
        <v>2</v>
      </c>
      <c r="F60" s="9" t="s">
        <v>3</v>
      </c>
    </row>
    <row r="61" spans="2:6" x14ac:dyDescent="0.3">
      <c r="C61" s="10" t="s">
        <v>4</v>
      </c>
      <c r="D61" s="11">
        <v>129</v>
      </c>
      <c r="E61" s="11">
        <v>629</v>
      </c>
      <c r="F61" s="15">
        <f>SUM(D61:E61)</f>
        <v>758</v>
      </c>
    </row>
    <row r="62" spans="2:6" x14ac:dyDescent="0.3">
      <c r="C62" s="10" t="s">
        <v>5</v>
      </c>
      <c r="D62" s="11">
        <v>126</v>
      </c>
      <c r="E62" s="11">
        <v>530</v>
      </c>
      <c r="F62" s="15">
        <f t="shared" ref="F62:F72" si="0">SUM(D62:E62)</f>
        <v>656</v>
      </c>
    </row>
    <row r="63" spans="2:6" x14ac:dyDescent="0.3">
      <c r="C63" s="10" t="s">
        <v>6</v>
      </c>
      <c r="D63" s="11">
        <v>132</v>
      </c>
      <c r="E63" s="11">
        <v>589</v>
      </c>
      <c r="F63" s="15">
        <f t="shared" si="0"/>
        <v>721</v>
      </c>
    </row>
    <row r="64" spans="2:6" x14ac:dyDescent="0.3">
      <c r="C64" s="10" t="s">
        <v>7</v>
      </c>
      <c r="D64" s="11">
        <v>98</v>
      </c>
      <c r="E64" s="11">
        <v>590</v>
      </c>
      <c r="F64" s="15">
        <f t="shared" si="0"/>
        <v>688</v>
      </c>
    </row>
    <row r="65" spans="2:6" x14ac:dyDescent="0.3">
      <c r="C65" s="10" t="s">
        <v>8</v>
      </c>
      <c r="D65" s="11">
        <v>191</v>
      </c>
      <c r="E65" s="11">
        <v>605</v>
      </c>
      <c r="F65" s="15">
        <f t="shared" si="0"/>
        <v>796</v>
      </c>
    </row>
    <row r="66" spans="2:6" x14ac:dyDescent="0.3">
      <c r="C66" s="10" t="s">
        <v>9</v>
      </c>
      <c r="D66" s="11">
        <v>102</v>
      </c>
      <c r="E66" s="11">
        <v>605</v>
      </c>
      <c r="F66" s="15">
        <f t="shared" si="0"/>
        <v>707</v>
      </c>
    </row>
    <row r="67" spans="2:6" x14ac:dyDescent="0.3">
      <c r="C67" s="10" t="s">
        <v>10</v>
      </c>
      <c r="D67" s="11">
        <v>173</v>
      </c>
      <c r="E67" s="11">
        <v>675</v>
      </c>
      <c r="F67" s="15">
        <f t="shared" si="0"/>
        <v>848</v>
      </c>
    </row>
    <row r="68" spans="2:6" x14ac:dyDescent="0.3">
      <c r="C68" s="10" t="s">
        <v>11</v>
      </c>
      <c r="D68" s="11">
        <v>72</v>
      </c>
      <c r="E68" s="11">
        <v>644</v>
      </c>
      <c r="F68" s="15">
        <f t="shared" si="0"/>
        <v>716</v>
      </c>
    </row>
    <row r="69" spans="2:6" x14ac:dyDescent="0.3">
      <c r="C69" s="10" t="s">
        <v>12</v>
      </c>
      <c r="D69" s="11">
        <v>101</v>
      </c>
      <c r="E69" s="11">
        <v>668</v>
      </c>
      <c r="F69" s="15">
        <f t="shared" si="0"/>
        <v>769</v>
      </c>
    </row>
    <row r="70" spans="2:6" x14ac:dyDescent="0.3">
      <c r="C70" s="10" t="s">
        <v>13</v>
      </c>
      <c r="D70" s="11">
        <v>217</v>
      </c>
      <c r="E70" s="11">
        <v>619</v>
      </c>
      <c r="F70" s="15">
        <f t="shared" si="0"/>
        <v>836</v>
      </c>
    </row>
    <row r="71" spans="2:6" x14ac:dyDescent="0.3">
      <c r="C71" s="10" t="s">
        <v>14</v>
      </c>
      <c r="D71" s="11">
        <v>140</v>
      </c>
      <c r="E71" s="11">
        <v>612</v>
      </c>
      <c r="F71" s="15">
        <f t="shared" si="0"/>
        <v>752</v>
      </c>
    </row>
    <row r="72" spans="2:6" x14ac:dyDescent="0.3">
      <c r="C72" s="10" t="s">
        <v>15</v>
      </c>
      <c r="D72" s="11">
        <v>80</v>
      </c>
      <c r="E72" s="11">
        <v>543</v>
      </c>
      <c r="F72" s="15">
        <f t="shared" si="0"/>
        <v>623</v>
      </c>
    </row>
    <row r="73" spans="2:6" x14ac:dyDescent="0.3">
      <c r="C73" s="7"/>
      <c r="D73" s="12">
        <f>SUM(D61:D72)</f>
        <v>1561</v>
      </c>
      <c r="E73" s="12">
        <f>SUM(E61:E72)</f>
        <v>7309</v>
      </c>
      <c r="F73" s="12">
        <f>SUM(F61:F72)</f>
        <v>8870</v>
      </c>
    </row>
    <row r="76" spans="2:6" ht="15.6" x14ac:dyDescent="0.3">
      <c r="B76" s="6" t="s">
        <v>22</v>
      </c>
    </row>
    <row r="77" spans="2:6" x14ac:dyDescent="0.3">
      <c r="C77" s="7"/>
      <c r="D77" s="8" t="s">
        <v>1</v>
      </c>
      <c r="E77" s="8" t="s">
        <v>2</v>
      </c>
      <c r="F77" s="9" t="s">
        <v>3</v>
      </c>
    </row>
    <row r="78" spans="2:6" x14ac:dyDescent="0.3">
      <c r="C78" s="10" t="s">
        <v>4</v>
      </c>
      <c r="D78" s="11">
        <v>83</v>
      </c>
      <c r="E78" s="11">
        <v>612</v>
      </c>
      <c r="F78" s="15">
        <f>SUM(D78:E78)</f>
        <v>695</v>
      </c>
    </row>
    <row r="79" spans="2:6" x14ac:dyDescent="0.3">
      <c r="C79" s="10" t="s">
        <v>5</v>
      </c>
      <c r="D79" s="11">
        <v>88</v>
      </c>
      <c r="E79" s="11">
        <v>520</v>
      </c>
      <c r="F79" s="15">
        <f t="shared" ref="F79:F89" si="1">SUM(D79:E79)</f>
        <v>608</v>
      </c>
    </row>
    <row r="80" spans="2:6" x14ac:dyDescent="0.3">
      <c r="C80" s="10" t="s">
        <v>6</v>
      </c>
      <c r="D80" s="11">
        <v>81</v>
      </c>
      <c r="E80" s="11">
        <v>567</v>
      </c>
      <c r="F80" s="15">
        <f t="shared" si="1"/>
        <v>648</v>
      </c>
    </row>
    <row r="81" spans="2:6" x14ac:dyDescent="0.3">
      <c r="C81" s="10" t="s">
        <v>7</v>
      </c>
      <c r="D81" s="11">
        <v>70</v>
      </c>
      <c r="E81" s="11">
        <v>577</v>
      </c>
      <c r="F81" s="15">
        <f t="shared" si="1"/>
        <v>647</v>
      </c>
    </row>
    <row r="82" spans="2:6" x14ac:dyDescent="0.3">
      <c r="C82" s="10" t="s">
        <v>8</v>
      </c>
      <c r="D82" s="11">
        <v>94</v>
      </c>
      <c r="E82" s="11">
        <v>595</v>
      </c>
      <c r="F82" s="15">
        <f t="shared" si="1"/>
        <v>689</v>
      </c>
    </row>
    <row r="83" spans="2:6" x14ac:dyDescent="0.3">
      <c r="C83" s="10" t="s">
        <v>9</v>
      </c>
      <c r="D83" s="11">
        <v>74</v>
      </c>
      <c r="E83" s="11">
        <v>591</v>
      </c>
      <c r="F83" s="15">
        <f t="shared" si="1"/>
        <v>665</v>
      </c>
    </row>
    <row r="84" spans="2:6" x14ac:dyDescent="0.3">
      <c r="C84" s="10" t="s">
        <v>10</v>
      </c>
      <c r="D84" s="11">
        <v>75</v>
      </c>
      <c r="E84" s="11">
        <v>650</v>
      </c>
      <c r="F84" s="15">
        <f t="shared" si="1"/>
        <v>725</v>
      </c>
    </row>
    <row r="85" spans="2:6" x14ac:dyDescent="0.3">
      <c r="C85" s="10" t="s">
        <v>11</v>
      </c>
      <c r="D85" s="11">
        <v>58</v>
      </c>
      <c r="E85" s="11">
        <v>642</v>
      </c>
      <c r="F85" s="15">
        <f t="shared" si="1"/>
        <v>700</v>
      </c>
    </row>
    <row r="86" spans="2:6" x14ac:dyDescent="0.3">
      <c r="C86" s="10" t="s">
        <v>12</v>
      </c>
      <c r="D86" s="11">
        <v>77</v>
      </c>
      <c r="E86" s="11">
        <v>656</v>
      </c>
      <c r="F86" s="15">
        <f t="shared" si="1"/>
        <v>733</v>
      </c>
    </row>
    <row r="87" spans="2:6" x14ac:dyDescent="0.3">
      <c r="C87" s="10" t="s">
        <v>13</v>
      </c>
      <c r="D87" s="11">
        <v>115</v>
      </c>
      <c r="E87" s="11">
        <v>611</v>
      </c>
      <c r="F87" s="15">
        <f t="shared" si="1"/>
        <v>726</v>
      </c>
    </row>
    <row r="88" spans="2:6" x14ac:dyDescent="0.3">
      <c r="C88" s="10" t="s">
        <v>14</v>
      </c>
      <c r="D88" s="11">
        <v>95</v>
      </c>
      <c r="E88" s="11">
        <v>594</v>
      </c>
      <c r="F88" s="15">
        <f t="shared" si="1"/>
        <v>689</v>
      </c>
    </row>
    <row r="89" spans="2:6" x14ac:dyDescent="0.3">
      <c r="C89" s="10" t="s">
        <v>15</v>
      </c>
      <c r="D89" s="11">
        <v>66</v>
      </c>
      <c r="E89" s="11">
        <v>530</v>
      </c>
      <c r="F89" s="15">
        <f t="shared" si="1"/>
        <v>596</v>
      </c>
    </row>
    <row r="90" spans="2:6" x14ac:dyDescent="0.3">
      <c r="C90" s="7"/>
      <c r="D90" s="12">
        <f>SUM(D78:D89)</f>
        <v>976</v>
      </c>
      <c r="E90" s="12">
        <f>SUM(E78:E89)</f>
        <v>7145</v>
      </c>
      <c r="F90" s="12">
        <f>SUM(F78:F89)</f>
        <v>8121</v>
      </c>
    </row>
    <row r="93" spans="2:6" ht="15.6" x14ac:dyDescent="0.3">
      <c r="B93" s="6" t="s">
        <v>23</v>
      </c>
    </row>
    <row r="94" spans="2:6" x14ac:dyDescent="0.3">
      <c r="C94" s="7"/>
      <c r="D94" s="8" t="s">
        <v>1</v>
      </c>
      <c r="E94" s="8" t="s">
        <v>2</v>
      </c>
      <c r="F94" s="9" t="s">
        <v>3</v>
      </c>
    </row>
    <row r="95" spans="2:6" x14ac:dyDescent="0.3">
      <c r="C95" s="10" t="s">
        <v>4</v>
      </c>
      <c r="D95" s="11">
        <v>2840.583419999999</v>
      </c>
      <c r="E95" s="11">
        <v>2491.182719999998</v>
      </c>
      <c r="F95" s="15">
        <f>SUM(D95:E95)</f>
        <v>5331.766139999997</v>
      </c>
    </row>
    <row r="96" spans="2:6" x14ac:dyDescent="0.3">
      <c r="C96" s="10" t="s">
        <v>5</v>
      </c>
      <c r="D96" s="11">
        <v>3306.03593</v>
      </c>
      <c r="E96" s="11">
        <v>1689.506280000001</v>
      </c>
      <c r="F96" s="15">
        <f t="shared" ref="F96:F106" si="2">SUM(D96:E96)</f>
        <v>4995.5422100000014</v>
      </c>
    </row>
    <row r="97" spans="1:6" x14ac:dyDescent="0.3">
      <c r="C97" s="10" t="s">
        <v>6</v>
      </c>
      <c r="D97" s="11">
        <v>1647.3711599999999</v>
      </c>
      <c r="E97" s="11">
        <v>2246.0020100000002</v>
      </c>
      <c r="F97" s="15">
        <f t="shared" si="2"/>
        <v>3893.3731699999998</v>
      </c>
    </row>
    <row r="98" spans="1:6" x14ac:dyDescent="0.3">
      <c r="C98" s="10" t="s">
        <v>7</v>
      </c>
      <c r="D98" s="11">
        <v>865.6636000000002</v>
      </c>
      <c r="E98" s="11">
        <v>2453.9959899999999</v>
      </c>
      <c r="F98" s="15">
        <f t="shared" si="2"/>
        <v>3319.6595900000002</v>
      </c>
    </row>
    <row r="99" spans="1:6" x14ac:dyDescent="0.3">
      <c r="C99" s="10" t="s">
        <v>8</v>
      </c>
      <c r="D99" s="11">
        <v>2022.0869499999999</v>
      </c>
      <c r="E99" s="11">
        <v>2304.8846100000028</v>
      </c>
      <c r="F99" s="15">
        <f t="shared" si="2"/>
        <v>4326.9715600000027</v>
      </c>
    </row>
    <row r="100" spans="1:6" x14ac:dyDescent="0.3">
      <c r="C100" s="10" t="s">
        <v>9</v>
      </c>
      <c r="D100" s="11">
        <v>1700.0912499999999</v>
      </c>
      <c r="E100" s="11">
        <v>1965.9021900000009</v>
      </c>
      <c r="F100" s="15">
        <f t="shared" si="2"/>
        <v>3665.9934400000011</v>
      </c>
    </row>
    <row r="101" spans="1:6" x14ac:dyDescent="0.3">
      <c r="C101" s="10" t="s">
        <v>10</v>
      </c>
      <c r="D101" s="11">
        <v>1204.6540900000009</v>
      </c>
      <c r="E101" s="11">
        <v>2598.320140000003</v>
      </c>
      <c r="F101" s="15">
        <f t="shared" si="2"/>
        <v>3802.9742300000039</v>
      </c>
    </row>
    <row r="102" spans="1:6" x14ac:dyDescent="0.3">
      <c r="C102" s="10" t="s">
        <v>11</v>
      </c>
      <c r="D102" s="11">
        <v>625.1796300000002</v>
      </c>
      <c r="E102" s="11">
        <v>2381.2270900000049</v>
      </c>
      <c r="F102" s="15">
        <f t="shared" si="2"/>
        <v>3006.406720000005</v>
      </c>
    </row>
    <row r="103" spans="1:6" x14ac:dyDescent="0.3">
      <c r="C103" s="10" t="s">
        <v>12</v>
      </c>
      <c r="D103" s="11">
        <v>1431.420900000001</v>
      </c>
      <c r="E103" s="11">
        <v>2678.737550000003</v>
      </c>
      <c r="F103" s="15">
        <f t="shared" si="2"/>
        <v>4110.1584500000044</v>
      </c>
    </row>
    <row r="104" spans="1:6" x14ac:dyDescent="0.3">
      <c r="C104" s="10" t="s">
        <v>13</v>
      </c>
      <c r="D104" s="11">
        <v>3278.0212199999992</v>
      </c>
      <c r="E104" s="11">
        <v>2202.134680000001</v>
      </c>
      <c r="F104" s="15">
        <f t="shared" si="2"/>
        <v>5480.1558999999997</v>
      </c>
    </row>
    <row r="105" spans="1:6" ht="18" x14ac:dyDescent="0.35">
      <c r="A105" s="1"/>
      <c r="C105" s="10" t="s">
        <v>14</v>
      </c>
      <c r="D105" s="11">
        <v>1972.7443600000011</v>
      </c>
      <c r="E105" s="11">
        <v>2059.9312600000012</v>
      </c>
      <c r="F105" s="15">
        <f t="shared" si="2"/>
        <v>4032.6756200000023</v>
      </c>
    </row>
    <row r="106" spans="1:6" x14ac:dyDescent="0.3">
      <c r="C106" s="10" t="s">
        <v>15</v>
      </c>
      <c r="D106" s="11">
        <v>1065.3105499999999</v>
      </c>
      <c r="E106" s="11">
        <v>1760.4916500000029</v>
      </c>
      <c r="F106" s="15">
        <f t="shared" si="2"/>
        <v>2825.8022000000028</v>
      </c>
    </row>
    <row r="107" spans="1:6" x14ac:dyDescent="0.3">
      <c r="C107" s="7"/>
      <c r="D107" s="12">
        <f>SUM(D95:D106)</f>
        <v>21959.163060000003</v>
      </c>
      <c r="E107" s="12">
        <f>SUM(E95:E106)</f>
        <v>26832.316170000016</v>
      </c>
      <c r="F107" s="12">
        <f>SUM(F95:F106)</f>
        <v>48791.479230000019</v>
      </c>
    </row>
    <row r="108" spans="1:6" x14ac:dyDescent="0.3">
      <c r="D108"/>
      <c r="E108"/>
      <c r="F108"/>
    </row>
    <row r="109" spans="1:6" x14ac:dyDescent="0.3">
      <c r="D109"/>
      <c r="E109"/>
      <c r="F109"/>
    </row>
    <row r="110" spans="1:6" x14ac:dyDescent="0.3">
      <c r="D110"/>
      <c r="E110"/>
      <c r="F110"/>
    </row>
    <row r="112" spans="1:6" ht="18" x14ac:dyDescent="0.35">
      <c r="B112" s="1" t="s">
        <v>26</v>
      </c>
    </row>
    <row r="113" spans="2:6" ht="15.6" x14ac:dyDescent="0.3">
      <c r="B113" s="6" t="s">
        <v>27</v>
      </c>
    </row>
    <row r="114" spans="2:6" x14ac:dyDescent="0.3">
      <c r="C114" s="8" t="s">
        <v>16</v>
      </c>
      <c r="D114" s="8" t="s">
        <v>17</v>
      </c>
      <c r="E114" s="8" t="s">
        <v>2</v>
      </c>
      <c r="F114" s="8" t="s">
        <v>3</v>
      </c>
    </row>
    <row r="115" spans="2:6" x14ac:dyDescent="0.3">
      <c r="C115" s="13">
        <v>2021</v>
      </c>
      <c r="D115" s="11">
        <v>446</v>
      </c>
      <c r="E115" s="11">
        <v>2444</v>
      </c>
      <c r="F115" s="15">
        <f>SUM(D115:E115)</f>
        <v>2890</v>
      </c>
    </row>
    <row r="116" spans="2:6" x14ac:dyDescent="0.3">
      <c r="C116" s="13">
        <v>2022</v>
      </c>
      <c r="D116" s="11">
        <v>1423</v>
      </c>
      <c r="E116" s="11">
        <v>5804</v>
      </c>
      <c r="F116" s="15">
        <f t="shared" ref="F116:F117" si="3">SUM(D116:E116)</f>
        <v>7227</v>
      </c>
    </row>
    <row r="117" spans="2:6" x14ac:dyDescent="0.3">
      <c r="C117" s="13">
        <v>2023</v>
      </c>
      <c r="D117" s="11">
        <v>1700</v>
      </c>
      <c r="E117" s="11">
        <v>5941</v>
      </c>
      <c r="F117" s="15">
        <f t="shared" si="3"/>
        <v>7641</v>
      </c>
    </row>
    <row r="118" spans="2:6" x14ac:dyDescent="0.3">
      <c r="C118" s="13">
        <v>2024</v>
      </c>
      <c r="D118" s="11">
        <f>D73</f>
        <v>1561</v>
      </c>
      <c r="E118" s="11">
        <f>E73</f>
        <v>7309</v>
      </c>
      <c r="F118" s="15">
        <f>F19</f>
        <v>2330</v>
      </c>
    </row>
    <row r="119" spans="2:6" x14ac:dyDescent="0.3">
      <c r="C119" s="13">
        <v>2025</v>
      </c>
      <c r="D119" s="11">
        <f>D19</f>
        <v>514</v>
      </c>
      <c r="E119" s="11">
        <f>E19</f>
        <v>1816</v>
      </c>
      <c r="F119" s="15">
        <f>F20</f>
        <v>0</v>
      </c>
    </row>
    <row r="121" spans="2:6" ht="15.6" x14ac:dyDescent="0.3">
      <c r="B121" s="6" t="s">
        <v>28</v>
      </c>
    </row>
    <row r="122" spans="2:6" x14ac:dyDescent="0.3">
      <c r="C122" s="8" t="s">
        <v>16</v>
      </c>
      <c r="D122" s="8" t="s">
        <v>17</v>
      </c>
      <c r="E122" s="8" t="s">
        <v>2</v>
      </c>
      <c r="F122" s="8" t="s">
        <v>3</v>
      </c>
    </row>
    <row r="123" spans="2:6" x14ac:dyDescent="0.3">
      <c r="C123" s="13">
        <v>2021</v>
      </c>
      <c r="D123" s="11">
        <v>288</v>
      </c>
      <c r="E123" s="11">
        <v>2369</v>
      </c>
      <c r="F123" s="15">
        <f>SUM(D123:E123)</f>
        <v>2657</v>
      </c>
    </row>
    <row r="124" spans="2:6" x14ac:dyDescent="0.3">
      <c r="C124" s="13">
        <v>2022</v>
      </c>
      <c r="D124" s="11">
        <v>844</v>
      </c>
      <c r="E124" s="11">
        <v>5694</v>
      </c>
      <c r="F124" s="15">
        <f t="shared" ref="F124:F127" si="4">SUM(D124:E124)</f>
        <v>6538</v>
      </c>
    </row>
    <row r="125" spans="2:6" x14ac:dyDescent="0.3">
      <c r="C125" s="13">
        <v>2023</v>
      </c>
      <c r="D125" s="11">
        <v>852</v>
      </c>
      <c r="E125" s="11">
        <v>5825</v>
      </c>
      <c r="F125" s="15">
        <f t="shared" si="4"/>
        <v>6677</v>
      </c>
    </row>
    <row r="126" spans="2:6" x14ac:dyDescent="0.3">
      <c r="C126" s="13">
        <v>2024</v>
      </c>
      <c r="D126" s="11">
        <f>D90</f>
        <v>976</v>
      </c>
      <c r="E126" s="11">
        <f>E90</f>
        <v>7145</v>
      </c>
      <c r="F126" s="15">
        <f t="shared" si="4"/>
        <v>8121</v>
      </c>
    </row>
    <row r="127" spans="2:6" x14ac:dyDescent="0.3">
      <c r="C127" s="13">
        <v>2025</v>
      </c>
      <c r="D127" s="11">
        <f>D36</f>
        <v>312</v>
      </c>
      <c r="E127" s="11">
        <f>E36</f>
        <v>1784</v>
      </c>
      <c r="F127" s="15">
        <f t="shared" si="4"/>
        <v>2096</v>
      </c>
    </row>
    <row r="129" spans="2:6" ht="15.6" x14ac:dyDescent="0.3">
      <c r="B129" s="6" t="s">
        <v>29</v>
      </c>
    </row>
    <row r="130" spans="2:6" x14ac:dyDescent="0.3">
      <c r="C130" s="8" t="s">
        <v>16</v>
      </c>
      <c r="D130" s="8" t="s">
        <v>17</v>
      </c>
      <c r="E130" s="8" t="s">
        <v>2</v>
      </c>
      <c r="F130" s="8" t="s">
        <v>3</v>
      </c>
    </row>
    <row r="131" spans="2:6" x14ac:dyDescent="0.3">
      <c r="C131" s="13">
        <v>2021</v>
      </c>
      <c r="D131" s="11">
        <v>12778.424000000003</v>
      </c>
      <c r="E131" s="11">
        <v>11035.884</v>
      </c>
      <c r="F131" s="15">
        <f t="shared" ref="F131:F135" si="5">SUM(D131:E131)</f>
        <v>23814.308000000005</v>
      </c>
    </row>
    <row r="132" spans="2:6" x14ac:dyDescent="0.3">
      <c r="C132" s="13">
        <v>2022</v>
      </c>
      <c r="D132" s="11">
        <v>16716.751999999989</v>
      </c>
      <c r="E132" s="11">
        <v>24568.141000000032</v>
      </c>
      <c r="F132" s="15">
        <f t="shared" si="5"/>
        <v>41284.893000000025</v>
      </c>
    </row>
    <row r="133" spans="2:6" x14ac:dyDescent="0.3">
      <c r="C133" s="13">
        <v>2023</v>
      </c>
      <c r="D133" s="11">
        <v>23998</v>
      </c>
      <c r="E133" s="11">
        <v>23212</v>
      </c>
      <c r="F133" s="15">
        <f t="shared" si="5"/>
        <v>47210</v>
      </c>
    </row>
    <row r="134" spans="2:6" x14ac:dyDescent="0.3">
      <c r="C134" s="13">
        <v>2024</v>
      </c>
      <c r="D134" s="11">
        <f>D107</f>
        <v>21959.163060000003</v>
      </c>
      <c r="E134" s="11">
        <f>E107</f>
        <v>26832.316170000016</v>
      </c>
      <c r="F134" s="15">
        <f t="shared" si="5"/>
        <v>48791.479230000019</v>
      </c>
    </row>
    <row r="135" spans="2:6" x14ac:dyDescent="0.3">
      <c r="C135" s="13">
        <v>2025</v>
      </c>
      <c r="D135" s="11">
        <f>D53</f>
        <v>6582.0196300000061</v>
      </c>
      <c r="E135" s="11">
        <f>E53</f>
        <v>7259.3942800000023</v>
      </c>
      <c r="F135" s="15">
        <f t="shared" si="5"/>
        <v>13841.413910000008</v>
      </c>
    </row>
    <row r="177" spans="8:8" ht="15.6" x14ac:dyDescent="0.3">
      <c r="H177" s="14"/>
    </row>
    <row r="178" spans="8:8" ht="15.6" x14ac:dyDescent="0.3">
      <c r="H178" s="14"/>
    </row>
    <row r="179" spans="8:8" ht="15.6" x14ac:dyDescent="0.3">
      <c r="H179" s="14"/>
    </row>
    <row r="180" spans="8:8" ht="15.6" x14ac:dyDescent="0.3">
      <c r="H180" s="14"/>
    </row>
    <row r="181" spans="8:8" ht="15.6" x14ac:dyDescent="0.3">
      <c r="H181" s="14"/>
    </row>
    <row r="182" spans="8:8" ht="15.6" x14ac:dyDescent="0.3">
      <c r="H182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Notendaskipti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Bergþóra Þorvaldsdóttir</dc:creator>
  <cp:lastModifiedBy>Bergþóra Þorvaldsdóttir</cp:lastModifiedBy>
  <dcterms:created xsi:type="dcterms:W3CDTF">2015-06-05T18:17:20Z</dcterms:created>
  <dcterms:modified xsi:type="dcterms:W3CDTF">2025-04-28T15:35:17Z</dcterms:modified>
</cp:coreProperties>
</file>