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Söluaðilaskipti\"/>
    </mc:Choice>
  </mc:AlternateContent>
  <xr:revisionPtr revIDLastSave="0" documentId="13_ncr:1_{829AC641-BAA2-4C66-B83F-A67CC1836142}" xr6:coauthVersionLast="47" xr6:coauthVersionMax="47" xr10:uidLastSave="{00000000-0000-0000-0000-000000000000}"/>
  <bookViews>
    <workbookView xWindow="-108" yWindow="-108" windowWidth="30936" windowHeight="16776" xr2:uid="{952754AB-4994-4E19-8A5C-E8AA1D00F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4" i="1" l="1"/>
  <c r="F184" i="1" s="1"/>
  <c r="D184" i="1"/>
  <c r="D185" i="1"/>
  <c r="F100" i="1"/>
  <c r="F101" i="1"/>
  <c r="F47" i="1"/>
  <c r="F43" i="1"/>
  <c r="F44" i="1"/>
  <c r="F29" i="1"/>
  <c r="F25" i="1"/>
  <c r="F26" i="1"/>
  <c r="F11" i="1"/>
  <c r="F7" i="1"/>
  <c r="F8" i="1"/>
  <c r="F28" i="1"/>
  <c r="F10" i="1"/>
  <c r="F46" i="1"/>
  <c r="F45" i="1"/>
  <c r="F27" i="1"/>
  <c r="F9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37" i="1"/>
  <c r="F135" i="1"/>
  <c r="F134" i="1"/>
  <c r="F130" i="1"/>
  <c r="F129" i="1"/>
  <c r="F128" i="1"/>
  <c r="F127" i="1"/>
  <c r="F126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11" i="1"/>
  <c r="F110" i="1"/>
  <c r="F109" i="1"/>
  <c r="F108" i="1"/>
  <c r="F107" i="1"/>
  <c r="F106" i="1"/>
  <c r="F105" i="1"/>
  <c r="F104" i="1"/>
  <c r="F103" i="1"/>
  <c r="F102" i="1"/>
  <c r="F93" i="1"/>
  <c r="F92" i="1"/>
  <c r="F91" i="1"/>
  <c r="F90" i="1"/>
  <c r="F89" i="1"/>
  <c r="F88" i="1"/>
  <c r="F87" i="1"/>
  <c r="F86" i="1"/>
  <c r="F85" i="1"/>
  <c r="F84" i="1"/>
  <c r="F83" i="1"/>
  <c r="F82" i="1"/>
  <c r="F75" i="1"/>
  <c r="F74" i="1"/>
  <c r="F73" i="1"/>
  <c r="F72" i="1"/>
  <c r="F71" i="1"/>
  <c r="F70" i="1"/>
  <c r="F69" i="1"/>
  <c r="F68" i="1"/>
  <c r="F67" i="1"/>
  <c r="F66" i="1"/>
  <c r="F65" i="1"/>
  <c r="F64" i="1"/>
  <c r="D55" i="1"/>
  <c r="F144" i="1"/>
  <c r="E112" i="1"/>
  <c r="E94" i="1"/>
  <c r="D76" i="1"/>
  <c r="E76" i="1"/>
  <c r="F121" i="1"/>
  <c r="F122" i="1"/>
  <c r="F123" i="1"/>
  <c r="F124" i="1"/>
  <c r="F125" i="1"/>
  <c r="F131" i="1"/>
  <c r="F132" i="1"/>
  <c r="F133" i="1"/>
  <c r="F136" i="1"/>
  <c r="F37" i="1" l="1"/>
  <c r="D37" i="1"/>
  <c r="D162" i="1" s="1"/>
  <c r="E37" i="1"/>
  <c r="E162" i="1" s="1"/>
  <c r="E19" i="1"/>
  <c r="E139" i="1" s="1"/>
  <c r="E55" i="1"/>
  <c r="E185" i="1" s="1"/>
  <c r="D112" i="1"/>
  <c r="D94" i="1"/>
  <c r="F185" i="1" l="1"/>
  <c r="F162" i="1"/>
  <c r="F19" i="1"/>
  <c r="F55" i="1"/>
  <c r="F76" i="1"/>
  <c r="F112" i="1"/>
  <c r="F94" i="1"/>
  <c r="D19" i="1"/>
  <c r="F167" i="1"/>
  <c r="F138" i="1" l="1"/>
  <c r="D139" i="1"/>
  <c r="F139" i="1" s="1"/>
</calcChain>
</file>

<file path=xl/sharedStrings.xml><?xml version="1.0" encoding="utf-8"?>
<sst xmlns="http://schemas.openxmlformats.org/spreadsheetml/2006/main" count="116" uniqueCount="31">
  <si>
    <t xml:space="preserve">  Fyrirtæki</t>
  </si>
  <si>
    <t>Einstaklingar</t>
  </si>
  <si>
    <t>Samtals</t>
  </si>
  <si>
    <t>Síðast uppfært:</t>
  </si>
  <si>
    <t>Fyrirtæki</t>
  </si>
  <si>
    <t>júlí</t>
  </si>
  <si>
    <t>ágúst</t>
  </si>
  <si>
    <t>september</t>
  </si>
  <si>
    <t>október</t>
  </si>
  <si>
    <t>nóvember</t>
  </si>
  <si>
    <t>desember</t>
  </si>
  <si>
    <t>janúar</t>
  </si>
  <si>
    <t>febrúar</t>
  </si>
  <si>
    <t>mars</t>
  </si>
  <si>
    <t>apríl</t>
  </si>
  <si>
    <t>maí</t>
  </si>
  <si>
    <t>júní</t>
  </si>
  <si>
    <t>Ár</t>
  </si>
  <si>
    <t>Söluaðilaskipti 2023</t>
  </si>
  <si>
    <t>Afhendingarstaðir fyrirtækja og einstaklinga sem skiptu um sölufyrirtæki 2023</t>
  </si>
  <si>
    <t>Fyrirtæki og einstaklingar sem skiptu um sölufyrirtæki 2023</t>
  </si>
  <si>
    <t>Orkumagn (MWh) fyrirtækja og einstaklinga sem skiptu um sölufyrirtæki 2023</t>
  </si>
  <si>
    <t>Söluaðilaskipti 2006 - 2024</t>
  </si>
  <si>
    <t>Afhendingarstaðir fyrirtækja og einstaklinga sem skiptu um sölufyrirtæki 2006 - 2024</t>
  </si>
  <si>
    <t>Fyrirtæki og einstaklingar sem skiptu um sölufyrirtæki 2006 - 2024</t>
  </si>
  <si>
    <t>Orkumagn (MWh) fyrirtækja og einstaklinga sem skiptu um sölufyrirtæki 2006 - 2024</t>
  </si>
  <si>
    <t>Afhendingarstaðir fyrirtækja og einstaklinga sem skiptu um sölufyrirtæki 2024</t>
  </si>
  <si>
    <t>Fyrirtæki og einstaklingar sem skiptu um sölufyrirtæki 2024</t>
  </si>
  <si>
    <t>Orkumagn (MWh) fyrirtækja og einstaklinga sem skiptu um sölufyrirtæki 2024</t>
  </si>
  <si>
    <t>Söluaðilaskipti 2024</t>
  </si>
  <si>
    <t>Heildarfjöldi Z03L skeyta sem taka gildi fyrsta dag viðkomandi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</si>
</sst>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theme="4" tint="0.7999511703848384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/>
    <xf numFmtId="49" fontId="1" fillId="3" borderId="1" xfId="0" applyNumberFormat="1" applyFont="1" applyFill="1" applyBorder="1"/>
    <xf numFmtId="0" fontId="0" fillId="0" borderId="0" xfId="0" applyAlignment="1">
      <alignment horizontal="center"/>
    </xf>
    <xf numFmtId="0" fontId="4" fillId="4" borderId="2" xfId="0" applyFont="1" applyFill="1" applyBorder="1" applyAlignment="1">
      <alignment horizontal="left"/>
    </xf>
    <xf numFmtId="14" fontId="4" fillId="4" borderId="3" xfId="0" applyNumberFormat="1" applyFont="1" applyFill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4" fontId="5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1E6C-F18B-4962-A64B-8996A270F683}">
  <dimension ref="A1:I232"/>
  <sheetViews>
    <sheetView showGridLines="0" tabSelected="1" topLeftCell="A168" zoomScale="130" zoomScaleNormal="130" workbookViewId="0">
      <selection activeCell="G184" sqref="G184"/>
    </sheetView>
  </sheetViews>
  <sheetFormatPr defaultRowHeight="14.4" x14ac:dyDescent="0.3"/>
  <cols>
    <col min="1" max="1" width="3" customWidth="1"/>
    <col min="2" max="2" width="12.109375" customWidth="1"/>
    <col min="3" max="3" width="10.33203125" customWidth="1"/>
    <col min="4" max="5" width="12.6640625" style="8" customWidth="1"/>
    <col min="6" max="6" width="12.6640625" style="15" customWidth="1"/>
    <col min="7" max="7" width="12" customWidth="1"/>
    <col min="8" max="8" width="14.77734375" bestFit="1" customWidth="1"/>
    <col min="9" max="9" width="10.77734375" bestFit="1" customWidth="1"/>
  </cols>
  <sheetData>
    <row r="1" spans="2:9" ht="18" x14ac:dyDescent="0.35">
      <c r="B1" s="1" t="s">
        <v>29</v>
      </c>
      <c r="D1"/>
      <c r="H1" s="9" t="s">
        <v>3</v>
      </c>
      <c r="I1" s="10">
        <v>45383</v>
      </c>
    </row>
    <row r="2" spans="2:9" x14ac:dyDescent="0.3">
      <c r="B2" s="14" t="s">
        <v>30</v>
      </c>
      <c r="D2"/>
    </row>
    <row r="3" spans="2:9" x14ac:dyDescent="0.3">
      <c r="D3"/>
    </row>
    <row r="4" spans="2:9" ht="15.6" x14ac:dyDescent="0.3">
      <c r="B4" s="2" t="s">
        <v>26</v>
      </c>
    </row>
    <row r="6" spans="2:9" x14ac:dyDescent="0.3">
      <c r="C6" s="3"/>
      <c r="D6" s="4" t="s">
        <v>0</v>
      </c>
      <c r="E6" s="4" t="s">
        <v>1</v>
      </c>
      <c r="F6" s="5" t="s">
        <v>2</v>
      </c>
    </row>
    <row r="7" spans="2:9" x14ac:dyDescent="0.3">
      <c r="C7" s="7" t="s">
        <v>11</v>
      </c>
      <c r="D7" s="11">
        <v>931</v>
      </c>
      <c r="E7" s="11">
        <v>474</v>
      </c>
      <c r="F7" s="16">
        <f>SUM(D7:E7)</f>
        <v>1405</v>
      </c>
    </row>
    <row r="8" spans="2:9" x14ac:dyDescent="0.3">
      <c r="C8" s="7" t="s">
        <v>12</v>
      </c>
      <c r="D8" s="11">
        <v>278</v>
      </c>
      <c r="E8" s="11">
        <v>518</v>
      </c>
      <c r="F8" s="16">
        <f>SUM(D8:E8)</f>
        <v>796</v>
      </c>
    </row>
    <row r="9" spans="2:9" x14ac:dyDescent="0.3">
      <c r="C9" s="7" t="s">
        <v>13</v>
      </c>
      <c r="D9" s="11">
        <v>144</v>
      </c>
      <c r="E9" s="11">
        <v>595</v>
      </c>
      <c r="F9" s="16">
        <f>SUM(D9:E9)</f>
        <v>739</v>
      </c>
    </row>
    <row r="10" spans="2:9" x14ac:dyDescent="0.3">
      <c r="C10" s="7" t="s">
        <v>14</v>
      </c>
      <c r="D10" s="11">
        <v>296</v>
      </c>
      <c r="E10" s="11">
        <v>547</v>
      </c>
      <c r="F10" s="16">
        <f>SUM(D10:E10)</f>
        <v>843</v>
      </c>
    </row>
    <row r="11" spans="2:9" x14ac:dyDescent="0.3">
      <c r="C11" s="7" t="s">
        <v>15</v>
      </c>
      <c r="D11" s="11">
        <v>499</v>
      </c>
      <c r="E11" s="11">
        <v>517</v>
      </c>
      <c r="F11" s="16">
        <f>SUM(D11:E11)</f>
        <v>1016</v>
      </c>
    </row>
    <row r="12" spans="2:9" x14ac:dyDescent="0.3">
      <c r="C12" s="7" t="s">
        <v>16</v>
      </c>
      <c r="D12" s="11"/>
      <c r="E12" s="11"/>
      <c r="F12" s="16"/>
    </row>
    <row r="13" spans="2:9" x14ac:dyDescent="0.3">
      <c r="C13" s="7" t="s">
        <v>5</v>
      </c>
      <c r="D13" s="11"/>
      <c r="E13" s="11"/>
      <c r="F13" s="16"/>
    </row>
    <row r="14" spans="2:9" x14ac:dyDescent="0.3">
      <c r="C14" s="7" t="s">
        <v>6</v>
      </c>
      <c r="D14" s="11"/>
      <c r="E14" s="11"/>
      <c r="F14" s="16"/>
    </row>
    <row r="15" spans="2:9" x14ac:dyDescent="0.3">
      <c r="C15" s="7" t="s">
        <v>7</v>
      </c>
      <c r="D15" s="11"/>
      <c r="E15" s="11"/>
      <c r="F15" s="16"/>
    </row>
    <row r="16" spans="2:9" x14ac:dyDescent="0.3">
      <c r="C16" s="7" t="s">
        <v>8</v>
      </c>
      <c r="D16" s="11"/>
      <c r="E16" s="11"/>
      <c r="F16" s="16"/>
    </row>
    <row r="17" spans="2:6" x14ac:dyDescent="0.3">
      <c r="C17" s="7" t="s">
        <v>9</v>
      </c>
      <c r="D17" s="11"/>
      <c r="E17" s="11"/>
      <c r="F17" s="16"/>
    </row>
    <row r="18" spans="2:6" x14ac:dyDescent="0.3">
      <c r="C18" s="7" t="s">
        <v>10</v>
      </c>
      <c r="D18" s="11"/>
      <c r="E18" s="11"/>
      <c r="F18" s="16"/>
    </row>
    <row r="19" spans="2:6" x14ac:dyDescent="0.3">
      <c r="C19" s="3"/>
      <c r="D19" s="12">
        <f>SUM(D7:D18)</f>
        <v>2148</v>
      </c>
      <c r="E19" s="12">
        <f>SUM(E7:E18)</f>
        <v>2651</v>
      </c>
      <c r="F19" s="12">
        <f>SUM(F7:F18)</f>
        <v>4799</v>
      </c>
    </row>
    <row r="22" spans="2:6" ht="15.6" x14ac:dyDescent="0.3">
      <c r="B22" s="2" t="s">
        <v>27</v>
      </c>
    </row>
    <row r="24" spans="2:6" x14ac:dyDescent="0.3">
      <c r="C24" s="3"/>
      <c r="D24" s="4" t="s">
        <v>0</v>
      </c>
      <c r="E24" s="4" t="s">
        <v>1</v>
      </c>
      <c r="F24" s="5" t="s">
        <v>2</v>
      </c>
    </row>
    <row r="25" spans="2:6" x14ac:dyDescent="0.3">
      <c r="C25" s="7" t="s">
        <v>11</v>
      </c>
      <c r="D25" s="11">
        <v>228</v>
      </c>
      <c r="E25" s="11">
        <v>449</v>
      </c>
      <c r="F25" s="16">
        <f>SUM(D25:E25)</f>
        <v>677</v>
      </c>
    </row>
    <row r="26" spans="2:6" x14ac:dyDescent="0.3">
      <c r="C26" s="7" t="s">
        <v>12</v>
      </c>
      <c r="D26" s="11">
        <v>96</v>
      </c>
      <c r="E26" s="11">
        <v>486</v>
      </c>
      <c r="F26" s="16">
        <f>SUM(D26:E26)</f>
        <v>582</v>
      </c>
    </row>
    <row r="27" spans="2:6" x14ac:dyDescent="0.3">
      <c r="C27" s="7" t="s">
        <v>13</v>
      </c>
      <c r="D27" s="11">
        <v>86</v>
      </c>
      <c r="E27" s="11">
        <v>549</v>
      </c>
      <c r="F27" s="16">
        <f>SUM(D27:E27)</f>
        <v>635</v>
      </c>
    </row>
    <row r="28" spans="2:6" x14ac:dyDescent="0.3">
      <c r="C28" s="7" t="s">
        <v>14</v>
      </c>
      <c r="D28" s="11">
        <v>100</v>
      </c>
      <c r="E28" s="11">
        <v>521</v>
      </c>
      <c r="F28" s="16">
        <f>SUM(D28:E28)</f>
        <v>621</v>
      </c>
    </row>
    <row r="29" spans="2:6" x14ac:dyDescent="0.3">
      <c r="C29" s="7" t="s">
        <v>15</v>
      </c>
      <c r="D29" s="11">
        <v>80</v>
      </c>
      <c r="E29" s="11">
        <v>485</v>
      </c>
      <c r="F29" s="16">
        <f>SUM(D29:E29)</f>
        <v>565</v>
      </c>
    </row>
    <row r="30" spans="2:6" x14ac:dyDescent="0.3">
      <c r="C30" s="7" t="s">
        <v>16</v>
      </c>
      <c r="D30" s="11"/>
      <c r="E30" s="11"/>
      <c r="F30" s="16"/>
    </row>
    <row r="31" spans="2:6" x14ac:dyDescent="0.3">
      <c r="C31" s="7" t="s">
        <v>5</v>
      </c>
      <c r="D31" s="11"/>
      <c r="E31" s="11"/>
      <c r="F31" s="16"/>
    </row>
    <row r="32" spans="2:6" x14ac:dyDescent="0.3">
      <c r="C32" s="7" t="s">
        <v>6</v>
      </c>
      <c r="D32" s="11"/>
      <c r="E32" s="11"/>
      <c r="F32" s="16"/>
    </row>
    <row r="33" spans="2:6" x14ac:dyDescent="0.3">
      <c r="C33" s="7" t="s">
        <v>7</v>
      </c>
      <c r="D33" s="11"/>
      <c r="E33" s="11"/>
      <c r="F33" s="16"/>
    </row>
    <row r="34" spans="2:6" x14ac:dyDescent="0.3">
      <c r="C34" s="7" t="s">
        <v>8</v>
      </c>
      <c r="D34" s="11"/>
      <c r="E34" s="11"/>
      <c r="F34" s="16"/>
    </row>
    <row r="35" spans="2:6" x14ac:dyDescent="0.3">
      <c r="C35" s="7" t="s">
        <v>9</v>
      </c>
      <c r="D35" s="11"/>
      <c r="E35" s="11"/>
      <c r="F35" s="16"/>
    </row>
    <row r="36" spans="2:6" x14ac:dyDescent="0.3">
      <c r="C36" s="7" t="s">
        <v>10</v>
      </c>
      <c r="D36" s="11"/>
      <c r="E36" s="11"/>
      <c r="F36" s="16"/>
    </row>
    <row r="37" spans="2:6" x14ac:dyDescent="0.3">
      <c r="C37" s="3"/>
      <c r="D37" s="12">
        <f>SUM(D25:D36)</f>
        <v>590</v>
      </c>
      <c r="E37" s="12">
        <f>SUM(E25:E36)</f>
        <v>2490</v>
      </c>
      <c r="F37" s="12">
        <f>SUM(F25:F36)</f>
        <v>3080</v>
      </c>
    </row>
    <row r="40" spans="2:6" ht="15.6" x14ac:dyDescent="0.3">
      <c r="B40" s="2" t="s">
        <v>28</v>
      </c>
    </row>
    <row r="42" spans="2:6" x14ac:dyDescent="0.3">
      <c r="C42" s="3"/>
      <c r="D42" s="4" t="s">
        <v>0</v>
      </c>
      <c r="E42" s="4" t="s">
        <v>1</v>
      </c>
      <c r="F42" s="5" t="s">
        <v>2</v>
      </c>
    </row>
    <row r="43" spans="2:6" x14ac:dyDescent="0.3">
      <c r="C43" s="7" t="s">
        <v>11</v>
      </c>
      <c r="D43" s="11">
        <v>45768.796807999977</v>
      </c>
      <c r="E43" s="11">
        <v>2510.070000000002</v>
      </c>
      <c r="F43" s="16">
        <f>SUM(D43:E43)</f>
        <v>48278.866807999977</v>
      </c>
    </row>
    <row r="44" spans="2:6" x14ac:dyDescent="0.3">
      <c r="C44" s="7" t="s">
        <v>12</v>
      </c>
      <c r="D44" s="11">
        <v>28885.341400000008</v>
      </c>
      <c r="E44" s="11">
        <v>3064.296000000003</v>
      </c>
      <c r="F44" s="16">
        <f>SUM(D44:E44)</f>
        <v>31949.637400000011</v>
      </c>
    </row>
    <row r="45" spans="2:6" x14ac:dyDescent="0.3">
      <c r="C45" s="7" t="s">
        <v>13</v>
      </c>
      <c r="D45" s="11">
        <v>1871.384</v>
      </c>
      <c r="E45" s="11">
        <v>4299.4040000000041</v>
      </c>
      <c r="F45" s="16">
        <f>SUM(D45:E45)</f>
        <v>6170.7880000000041</v>
      </c>
    </row>
    <row r="46" spans="2:6" x14ac:dyDescent="0.3">
      <c r="C46" s="7" t="s">
        <v>14</v>
      </c>
      <c r="D46" s="11">
        <v>24808.962999999982</v>
      </c>
      <c r="E46" s="11">
        <v>3200.5740000000051</v>
      </c>
      <c r="F46" s="16">
        <f>SUM(D46:E46)</f>
        <v>28009.536999999986</v>
      </c>
    </row>
    <row r="47" spans="2:6" x14ac:dyDescent="0.3">
      <c r="C47" s="7" t="s">
        <v>15</v>
      </c>
      <c r="D47" s="11">
        <v>14110.09965099999</v>
      </c>
      <c r="E47" s="11">
        <v>3028.6690000000049</v>
      </c>
      <c r="F47" s="16">
        <f>SUM(D47:E47)</f>
        <v>17138.768650999995</v>
      </c>
    </row>
    <row r="48" spans="2:6" x14ac:dyDescent="0.3">
      <c r="C48" s="7" t="s">
        <v>16</v>
      </c>
      <c r="D48" s="11"/>
      <c r="E48" s="11"/>
      <c r="F48" s="16"/>
    </row>
    <row r="49" spans="2:6" x14ac:dyDescent="0.3">
      <c r="C49" s="7" t="s">
        <v>5</v>
      </c>
      <c r="D49" s="11"/>
      <c r="E49" s="11"/>
      <c r="F49" s="16"/>
    </row>
    <row r="50" spans="2:6" x14ac:dyDescent="0.3">
      <c r="C50" s="7" t="s">
        <v>6</v>
      </c>
      <c r="D50" s="11"/>
      <c r="E50" s="11"/>
      <c r="F50" s="16"/>
    </row>
    <row r="51" spans="2:6" x14ac:dyDescent="0.3">
      <c r="C51" s="7" t="s">
        <v>7</v>
      </c>
      <c r="D51" s="11"/>
      <c r="E51" s="11"/>
      <c r="F51" s="16"/>
    </row>
    <row r="52" spans="2:6" x14ac:dyDescent="0.3">
      <c r="C52" s="7" t="s">
        <v>8</v>
      </c>
      <c r="D52" s="11"/>
      <c r="E52" s="11"/>
      <c r="F52" s="16"/>
    </row>
    <row r="53" spans="2:6" x14ac:dyDescent="0.3">
      <c r="C53" s="7" t="s">
        <v>9</v>
      </c>
      <c r="D53" s="11"/>
      <c r="E53" s="11"/>
      <c r="F53" s="16"/>
    </row>
    <row r="54" spans="2:6" x14ac:dyDescent="0.3">
      <c r="C54" s="7" t="s">
        <v>10</v>
      </c>
      <c r="D54" s="11"/>
      <c r="E54" s="11"/>
      <c r="F54" s="16"/>
    </row>
    <row r="55" spans="2:6" x14ac:dyDescent="0.3">
      <c r="C55" s="3"/>
      <c r="D55" s="12">
        <f>SUM(D43:D54)</f>
        <v>115444.58485899997</v>
      </c>
      <c r="E55" s="12">
        <f>SUM(E43:E54)</f>
        <v>16103.013000000021</v>
      </c>
      <c r="F55" s="12">
        <f>SUM(F43:F54)</f>
        <v>131547.59785899997</v>
      </c>
    </row>
    <row r="60" spans="2:6" ht="18" x14ac:dyDescent="0.35">
      <c r="B60" s="1" t="s">
        <v>18</v>
      </c>
    </row>
    <row r="61" spans="2:6" ht="15.6" x14ac:dyDescent="0.3">
      <c r="B61" s="2" t="s">
        <v>19</v>
      </c>
    </row>
    <row r="63" spans="2:6" x14ac:dyDescent="0.3">
      <c r="C63" s="3"/>
      <c r="D63" s="4" t="s">
        <v>0</v>
      </c>
      <c r="E63" s="4" t="s">
        <v>1</v>
      </c>
      <c r="F63" s="5" t="s">
        <v>2</v>
      </c>
    </row>
    <row r="64" spans="2:6" x14ac:dyDescent="0.3">
      <c r="C64" s="7" t="s">
        <v>11</v>
      </c>
      <c r="D64" s="11">
        <v>1108</v>
      </c>
      <c r="E64" s="11">
        <v>692</v>
      </c>
      <c r="F64" s="16">
        <f>SUM(D64:E64)</f>
        <v>1800</v>
      </c>
    </row>
    <row r="65" spans="2:6" x14ac:dyDescent="0.3">
      <c r="C65" s="7" t="s">
        <v>12</v>
      </c>
      <c r="D65" s="11">
        <v>169</v>
      </c>
      <c r="E65" s="11">
        <v>588</v>
      </c>
      <c r="F65" s="16">
        <f>SUM(D65:E65)</f>
        <v>757</v>
      </c>
    </row>
    <row r="66" spans="2:6" x14ac:dyDescent="0.3">
      <c r="C66" s="7" t="s">
        <v>13</v>
      </c>
      <c r="D66" s="11">
        <v>262</v>
      </c>
      <c r="E66" s="11">
        <v>583</v>
      </c>
      <c r="F66" s="16">
        <f>SUM(D66:E66)</f>
        <v>845</v>
      </c>
    </row>
    <row r="67" spans="2:6" x14ac:dyDescent="0.3">
      <c r="C67" s="7" t="s">
        <v>14</v>
      </c>
      <c r="D67" s="11">
        <v>577</v>
      </c>
      <c r="E67" s="11">
        <v>735</v>
      </c>
      <c r="F67" s="16">
        <f>SUM(D67:E67)</f>
        <v>1312</v>
      </c>
    </row>
    <row r="68" spans="2:6" x14ac:dyDescent="0.3">
      <c r="C68" s="7" t="s">
        <v>15</v>
      </c>
      <c r="D68" s="11">
        <v>215</v>
      </c>
      <c r="E68" s="11">
        <v>699</v>
      </c>
      <c r="F68" s="16">
        <f>SUM(D68:E68)</f>
        <v>914</v>
      </c>
    </row>
    <row r="69" spans="2:6" x14ac:dyDescent="0.3">
      <c r="C69" s="7" t="s">
        <v>16</v>
      </c>
      <c r="D69" s="11">
        <v>237</v>
      </c>
      <c r="E69" s="11">
        <v>592</v>
      </c>
      <c r="F69" s="16">
        <f t="shared" ref="F69:F75" si="0">SUM(D69:E69)</f>
        <v>829</v>
      </c>
    </row>
    <row r="70" spans="2:6" x14ac:dyDescent="0.3">
      <c r="C70" s="7" t="s">
        <v>5</v>
      </c>
      <c r="D70" s="11">
        <v>196</v>
      </c>
      <c r="E70" s="11">
        <v>578</v>
      </c>
      <c r="F70" s="16">
        <f t="shared" si="0"/>
        <v>774</v>
      </c>
    </row>
    <row r="71" spans="2:6" x14ac:dyDescent="0.3">
      <c r="C71" s="7" t="s">
        <v>6</v>
      </c>
      <c r="D71" s="11">
        <v>117</v>
      </c>
      <c r="E71" s="11">
        <v>557</v>
      </c>
      <c r="F71" s="16">
        <f t="shared" si="0"/>
        <v>674</v>
      </c>
    </row>
    <row r="72" spans="2:6" x14ac:dyDescent="0.3">
      <c r="C72" s="7" t="s">
        <v>7</v>
      </c>
      <c r="D72" s="11">
        <v>261</v>
      </c>
      <c r="E72" s="11">
        <v>505</v>
      </c>
      <c r="F72" s="16">
        <f t="shared" si="0"/>
        <v>766</v>
      </c>
    </row>
    <row r="73" spans="2:6" x14ac:dyDescent="0.3">
      <c r="C73" s="7" t="s">
        <v>8</v>
      </c>
      <c r="D73" s="11">
        <v>111</v>
      </c>
      <c r="E73" s="11">
        <v>599</v>
      </c>
      <c r="F73" s="16">
        <f t="shared" si="0"/>
        <v>710</v>
      </c>
    </row>
    <row r="74" spans="2:6" x14ac:dyDescent="0.3">
      <c r="C74" s="7" t="s">
        <v>9</v>
      </c>
      <c r="D74" s="11">
        <v>110</v>
      </c>
      <c r="E74" s="11">
        <v>583</v>
      </c>
      <c r="F74" s="16">
        <f t="shared" si="0"/>
        <v>693</v>
      </c>
    </row>
    <row r="75" spans="2:6" x14ac:dyDescent="0.3">
      <c r="C75" s="7" t="s">
        <v>10</v>
      </c>
      <c r="D75" s="11">
        <v>128</v>
      </c>
      <c r="E75" s="11">
        <v>599</v>
      </c>
      <c r="F75" s="16">
        <f t="shared" si="0"/>
        <v>727</v>
      </c>
    </row>
    <row r="76" spans="2:6" x14ac:dyDescent="0.3">
      <c r="C76" s="3"/>
      <c r="D76" s="12">
        <f>SUM(D64:D75)</f>
        <v>3491</v>
      </c>
      <c r="E76" s="12">
        <f>SUM(E64:E75)</f>
        <v>7310</v>
      </c>
      <c r="F76" s="12">
        <f>SUM(F64:F75)</f>
        <v>10801</v>
      </c>
    </row>
    <row r="79" spans="2:6" ht="15.6" x14ac:dyDescent="0.3">
      <c r="B79" s="2" t="s">
        <v>20</v>
      </c>
    </row>
    <row r="81" spans="3:6" x14ac:dyDescent="0.3">
      <c r="C81" s="3"/>
      <c r="D81" s="4" t="s">
        <v>0</v>
      </c>
      <c r="E81" s="4" t="s">
        <v>1</v>
      </c>
      <c r="F81" s="5" t="s">
        <v>2</v>
      </c>
    </row>
    <row r="82" spans="3:6" x14ac:dyDescent="0.3">
      <c r="C82" s="7" t="s">
        <v>11</v>
      </c>
      <c r="D82" s="11">
        <v>128</v>
      </c>
      <c r="E82" s="11">
        <v>651</v>
      </c>
      <c r="F82" s="16">
        <f>SUM(D82:E82)</f>
        <v>779</v>
      </c>
    </row>
    <row r="83" spans="3:6" x14ac:dyDescent="0.3">
      <c r="C83" s="7" t="s">
        <v>12</v>
      </c>
      <c r="D83" s="11">
        <v>96</v>
      </c>
      <c r="E83" s="11">
        <v>534</v>
      </c>
      <c r="F83" s="16">
        <f t="shared" ref="F83:F92" si="1">SUM(D83:E83)</f>
        <v>630</v>
      </c>
    </row>
    <row r="84" spans="3:6" x14ac:dyDescent="0.3">
      <c r="C84" s="7" t="s">
        <v>13</v>
      </c>
      <c r="D84" s="11">
        <v>137</v>
      </c>
      <c r="E84" s="11">
        <v>538</v>
      </c>
      <c r="F84" s="16">
        <f t="shared" si="1"/>
        <v>675</v>
      </c>
    </row>
    <row r="85" spans="3:6" x14ac:dyDescent="0.3">
      <c r="C85" s="7" t="s">
        <v>14</v>
      </c>
      <c r="D85" s="11">
        <v>335</v>
      </c>
      <c r="E85" s="11">
        <v>676</v>
      </c>
      <c r="F85" s="16">
        <f t="shared" si="1"/>
        <v>1011</v>
      </c>
    </row>
    <row r="86" spans="3:6" x14ac:dyDescent="0.3">
      <c r="C86" s="7" t="s">
        <v>15</v>
      </c>
      <c r="D86" s="11">
        <v>131</v>
      </c>
      <c r="E86" s="11">
        <v>640</v>
      </c>
      <c r="F86" s="16">
        <f t="shared" si="1"/>
        <v>771</v>
      </c>
    </row>
    <row r="87" spans="3:6" x14ac:dyDescent="0.3">
      <c r="C87" s="7" t="s">
        <v>16</v>
      </c>
      <c r="D87" s="11">
        <v>146</v>
      </c>
      <c r="E87" s="11">
        <v>538</v>
      </c>
      <c r="F87" s="16">
        <f t="shared" si="1"/>
        <v>684</v>
      </c>
    </row>
    <row r="88" spans="3:6" x14ac:dyDescent="0.3">
      <c r="C88" s="7" t="s">
        <v>5</v>
      </c>
      <c r="D88" s="11">
        <v>108</v>
      </c>
      <c r="E88" s="11">
        <v>543</v>
      </c>
      <c r="F88" s="16">
        <f t="shared" si="1"/>
        <v>651</v>
      </c>
    </row>
    <row r="89" spans="3:6" x14ac:dyDescent="0.3">
      <c r="C89" s="7" t="s">
        <v>6</v>
      </c>
      <c r="D89" s="11">
        <v>78</v>
      </c>
      <c r="E89" s="11">
        <v>521</v>
      </c>
      <c r="F89" s="16">
        <f t="shared" si="1"/>
        <v>599</v>
      </c>
    </row>
    <row r="90" spans="3:6" x14ac:dyDescent="0.3">
      <c r="C90" s="7" t="s">
        <v>7</v>
      </c>
      <c r="D90" s="11">
        <v>87</v>
      </c>
      <c r="E90" s="11">
        <v>474</v>
      </c>
      <c r="F90" s="16">
        <f t="shared" si="1"/>
        <v>561</v>
      </c>
    </row>
    <row r="91" spans="3:6" x14ac:dyDescent="0.3">
      <c r="C91" s="7" t="s">
        <v>8</v>
      </c>
      <c r="D91" s="11">
        <v>69</v>
      </c>
      <c r="E91" s="11">
        <v>548</v>
      </c>
      <c r="F91" s="16">
        <f t="shared" si="1"/>
        <v>617</v>
      </c>
    </row>
    <row r="92" spans="3:6" x14ac:dyDescent="0.3">
      <c r="C92" s="7" t="s">
        <v>9</v>
      </c>
      <c r="D92" s="11">
        <v>67</v>
      </c>
      <c r="E92" s="11">
        <v>558</v>
      </c>
      <c r="F92" s="16">
        <f t="shared" si="1"/>
        <v>625</v>
      </c>
    </row>
    <row r="93" spans="3:6" x14ac:dyDescent="0.3">
      <c r="C93" s="7" t="s">
        <v>10</v>
      </c>
      <c r="D93" s="11">
        <v>89</v>
      </c>
      <c r="E93" s="11">
        <v>562</v>
      </c>
      <c r="F93" s="16">
        <f>SUM(D93:E93)</f>
        <v>651</v>
      </c>
    </row>
    <row r="94" spans="3:6" x14ac:dyDescent="0.3">
      <c r="C94" s="3"/>
      <c r="D94" s="12">
        <f>SUM(D82:D93)</f>
        <v>1471</v>
      </c>
      <c r="E94" s="12">
        <f>SUM(E82:E93)</f>
        <v>6783</v>
      </c>
      <c r="F94" s="12">
        <f>SUM(F82:F93)</f>
        <v>8254</v>
      </c>
    </row>
    <row r="97" spans="1:6" ht="15.6" x14ac:dyDescent="0.3">
      <c r="B97" s="2" t="s">
        <v>21</v>
      </c>
    </row>
    <row r="99" spans="1:6" x14ac:dyDescent="0.3">
      <c r="C99" s="3"/>
      <c r="D99" s="4" t="s">
        <v>0</v>
      </c>
      <c r="E99" s="4" t="s">
        <v>1</v>
      </c>
      <c r="F99" s="5" t="s">
        <v>2</v>
      </c>
    </row>
    <row r="100" spans="1:6" x14ac:dyDescent="0.3">
      <c r="C100" s="7" t="s">
        <v>11</v>
      </c>
      <c r="D100" s="11">
        <v>44672.839249999997</v>
      </c>
      <c r="E100" s="11">
        <v>3761.1950000000029</v>
      </c>
      <c r="F100" s="16">
        <f>SUM(D100:E100)</f>
        <v>48434.034249999997</v>
      </c>
    </row>
    <row r="101" spans="1:6" x14ac:dyDescent="0.3">
      <c r="C101" s="7" t="s">
        <v>12</v>
      </c>
      <c r="D101" s="11">
        <v>22349.955000000002</v>
      </c>
      <c r="E101" s="11">
        <v>3346.9849999999969</v>
      </c>
      <c r="F101" s="16">
        <f t="shared" ref="F101:F111" si="2">SUM(D101:E101)</f>
        <v>25696.94</v>
      </c>
    </row>
    <row r="102" spans="1:6" x14ac:dyDescent="0.3">
      <c r="C102" s="7" t="s">
        <v>13</v>
      </c>
      <c r="D102" s="11">
        <v>14070.214</v>
      </c>
      <c r="E102" s="11">
        <v>3388.2550000000019</v>
      </c>
      <c r="F102" s="16">
        <f t="shared" si="2"/>
        <v>17458.469000000001</v>
      </c>
    </row>
    <row r="103" spans="1:6" x14ac:dyDescent="0.3">
      <c r="C103" s="7" t="s">
        <v>14</v>
      </c>
      <c r="D103" s="11">
        <v>12012.72669999999</v>
      </c>
      <c r="E103" s="11">
        <v>4481.3360000000002</v>
      </c>
      <c r="F103" s="16">
        <f t="shared" si="2"/>
        <v>16494.062699999991</v>
      </c>
    </row>
    <row r="104" spans="1:6" x14ac:dyDescent="0.3">
      <c r="C104" s="7" t="s">
        <v>15</v>
      </c>
      <c r="D104" s="11">
        <v>3242.5880000000002</v>
      </c>
      <c r="E104" s="11">
        <v>4892.4880000000021</v>
      </c>
      <c r="F104" s="16">
        <f t="shared" si="2"/>
        <v>8135.0760000000028</v>
      </c>
    </row>
    <row r="105" spans="1:6" x14ac:dyDescent="0.3">
      <c r="C105" s="7" t="s">
        <v>16</v>
      </c>
      <c r="D105" s="11">
        <v>4500.3289999999988</v>
      </c>
      <c r="E105" s="11">
        <v>3447.2710000000002</v>
      </c>
      <c r="F105" s="16">
        <f t="shared" si="2"/>
        <v>7947.5999999999985</v>
      </c>
    </row>
    <row r="106" spans="1:6" x14ac:dyDescent="0.3">
      <c r="C106" s="7" t="s">
        <v>5</v>
      </c>
      <c r="D106" s="11">
        <v>4541.7715000000007</v>
      </c>
      <c r="E106" s="11">
        <v>3617.1060000000011</v>
      </c>
      <c r="F106" s="16">
        <f t="shared" si="2"/>
        <v>8158.8775000000023</v>
      </c>
    </row>
    <row r="107" spans="1:6" x14ac:dyDescent="0.3">
      <c r="C107" s="7" t="s">
        <v>6</v>
      </c>
      <c r="D107" s="11">
        <v>2613.0549999999989</v>
      </c>
      <c r="E107" s="11">
        <v>3238.4700000000012</v>
      </c>
      <c r="F107" s="16">
        <f t="shared" si="2"/>
        <v>5851.5249999999996</v>
      </c>
    </row>
    <row r="108" spans="1:6" x14ac:dyDescent="0.3">
      <c r="C108" s="7" t="s">
        <v>7</v>
      </c>
      <c r="D108" s="11">
        <v>3981.7569999999992</v>
      </c>
      <c r="E108" s="11">
        <v>2512.936000000002</v>
      </c>
      <c r="F108" s="16">
        <f t="shared" si="2"/>
        <v>6494.6930000000011</v>
      </c>
    </row>
    <row r="109" spans="1:6" x14ac:dyDescent="0.3">
      <c r="C109" s="7" t="s">
        <v>8</v>
      </c>
      <c r="D109" s="11">
        <v>4440.0640000000012</v>
      </c>
      <c r="E109" s="11">
        <v>3617.1120000000019</v>
      </c>
      <c r="F109" s="16">
        <f t="shared" si="2"/>
        <v>8057.1760000000031</v>
      </c>
    </row>
    <row r="110" spans="1:6" ht="18" x14ac:dyDescent="0.35">
      <c r="A110" s="1"/>
      <c r="C110" s="7" t="s">
        <v>9</v>
      </c>
      <c r="D110" s="11">
        <v>12907.2942</v>
      </c>
      <c r="E110" s="11">
        <v>3318.4340000000011</v>
      </c>
      <c r="F110" s="16">
        <f t="shared" si="2"/>
        <v>16225.728200000001</v>
      </c>
    </row>
    <row r="111" spans="1:6" x14ac:dyDescent="0.3">
      <c r="C111" s="7" t="s">
        <v>10</v>
      </c>
      <c r="D111" s="11">
        <v>2820.5320000000011</v>
      </c>
      <c r="E111" s="11">
        <v>3428.7540000000022</v>
      </c>
      <c r="F111" s="16">
        <f t="shared" si="2"/>
        <v>6249.2860000000037</v>
      </c>
    </row>
    <row r="112" spans="1:6" x14ac:dyDescent="0.3">
      <c r="C112" s="3"/>
      <c r="D112" s="12">
        <f>SUM(D100:D111)</f>
        <v>132153.12565</v>
      </c>
      <c r="E112" s="12">
        <f>SUM(E100:E111)</f>
        <v>43050.342000000011</v>
      </c>
      <c r="F112" s="12">
        <f>SUM(F100:F111)</f>
        <v>175203.46765000001</v>
      </c>
    </row>
    <row r="113" spans="2:6" x14ac:dyDescent="0.3">
      <c r="D113"/>
      <c r="E113"/>
      <c r="F113" s="14"/>
    </row>
    <row r="114" spans="2:6" x14ac:dyDescent="0.3">
      <c r="D114"/>
      <c r="E114"/>
      <c r="F114" s="14"/>
    </row>
    <row r="115" spans="2:6" x14ac:dyDescent="0.3">
      <c r="D115"/>
      <c r="E115"/>
      <c r="F115" s="14"/>
    </row>
    <row r="117" spans="2:6" ht="18" x14ac:dyDescent="0.35">
      <c r="B117" s="1" t="s">
        <v>22</v>
      </c>
    </row>
    <row r="118" spans="2:6" ht="15.6" x14ac:dyDescent="0.3">
      <c r="B118" s="2" t="s">
        <v>23</v>
      </c>
    </row>
    <row r="120" spans="2:6" x14ac:dyDescent="0.3">
      <c r="C120" s="4" t="s">
        <v>17</v>
      </c>
      <c r="D120" s="4" t="s">
        <v>4</v>
      </c>
      <c r="E120" s="4" t="s">
        <v>1</v>
      </c>
      <c r="F120" s="4" t="s">
        <v>2</v>
      </c>
    </row>
    <row r="121" spans="2:6" x14ac:dyDescent="0.3">
      <c r="C121" s="6">
        <v>2006</v>
      </c>
      <c r="D121" s="11">
        <v>723</v>
      </c>
      <c r="E121" s="11">
        <v>257</v>
      </c>
      <c r="F121" s="16">
        <f>SUM(D121:E121)</f>
        <v>980</v>
      </c>
    </row>
    <row r="122" spans="2:6" x14ac:dyDescent="0.3">
      <c r="C122" s="6">
        <v>2007</v>
      </c>
      <c r="D122" s="11">
        <v>507</v>
      </c>
      <c r="E122" s="11">
        <v>133</v>
      </c>
      <c r="F122" s="16">
        <f t="shared" ref="F122:F136" si="3">SUM(D122:E122)</f>
        <v>640</v>
      </c>
    </row>
    <row r="123" spans="2:6" x14ac:dyDescent="0.3">
      <c r="C123" s="6">
        <v>2008</v>
      </c>
      <c r="D123" s="11">
        <v>400</v>
      </c>
      <c r="E123" s="11">
        <v>156</v>
      </c>
      <c r="F123" s="16">
        <f t="shared" si="3"/>
        <v>556</v>
      </c>
    </row>
    <row r="124" spans="2:6" x14ac:dyDescent="0.3">
      <c r="C124" s="6">
        <v>2009</v>
      </c>
      <c r="D124" s="11">
        <v>910</v>
      </c>
      <c r="E124" s="11">
        <v>290</v>
      </c>
      <c r="F124" s="16">
        <f t="shared" si="3"/>
        <v>1200</v>
      </c>
    </row>
    <row r="125" spans="2:6" x14ac:dyDescent="0.3">
      <c r="C125" s="6">
        <v>2010</v>
      </c>
      <c r="D125" s="11">
        <v>598</v>
      </c>
      <c r="E125" s="11">
        <v>509</v>
      </c>
      <c r="F125" s="16">
        <f t="shared" si="3"/>
        <v>1107</v>
      </c>
    </row>
    <row r="126" spans="2:6" x14ac:dyDescent="0.3">
      <c r="C126" s="6">
        <v>2011</v>
      </c>
      <c r="D126" s="11">
        <v>1291</v>
      </c>
      <c r="E126" s="11">
        <v>514</v>
      </c>
      <c r="F126" s="16">
        <f t="shared" si="3"/>
        <v>1805</v>
      </c>
    </row>
    <row r="127" spans="2:6" x14ac:dyDescent="0.3">
      <c r="C127" s="6">
        <v>2012</v>
      </c>
      <c r="D127" s="11">
        <v>848</v>
      </c>
      <c r="E127" s="11">
        <v>453</v>
      </c>
      <c r="F127" s="16">
        <f t="shared" si="3"/>
        <v>1301</v>
      </c>
    </row>
    <row r="128" spans="2:6" x14ac:dyDescent="0.3">
      <c r="C128" s="6">
        <v>2013</v>
      </c>
      <c r="D128" s="11">
        <v>680</v>
      </c>
      <c r="E128" s="11">
        <v>299</v>
      </c>
      <c r="F128" s="16">
        <f t="shared" si="3"/>
        <v>979</v>
      </c>
    </row>
    <row r="129" spans="2:6" x14ac:dyDescent="0.3">
      <c r="C129" s="6">
        <v>2014</v>
      </c>
      <c r="D129" s="11">
        <v>1243</v>
      </c>
      <c r="E129" s="11">
        <v>206</v>
      </c>
      <c r="F129" s="16">
        <f t="shared" si="3"/>
        <v>1449</v>
      </c>
    </row>
    <row r="130" spans="2:6" x14ac:dyDescent="0.3">
      <c r="C130" s="6">
        <v>2015</v>
      </c>
      <c r="D130" s="11">
        <v>785</v>
      </c>
      <c r="E130" s="11">
        <v>330</v>
      </c>
      <c r="F130" s="16">
        <f t="shared" si="3"/>
        <v>1115</v>
      </c>
    </row>
    <row r="131" spans="2:6" x14ac:dyDescent="0.3">
      <c r="C131" s="6">
        <v>2016</v>
      </c>
      <c r="D131" s="11">
        <v>1039</v>
      </c>
      <c r="E131" s="11">
        <v>317</v>
      </c>
      <c r="F131" s="16">
        <f t="shared" si="3"/>
        <v>1356</v>
      </c>
    </row>
    <row r="132" spans="2:6" x14ac:dyDescent="0.3">
      <c r="C132" s="6">
        <v>2017</v>
      </c>
      <c r="D132" s="11">
        <v>1008</v>
      </c>
      <c r="E132" s="11">
        <v>421</v>
      </c>
      <c r="F132" s="16">
        <f t="shared" si="3"/>
        <v>1429</v>
      </c>
    </row>
    <row r="133" spans="2:6" x14ac:dyDescent="0.3">
      <c r="C133" s="6">
        <v>2018</v>
      </c>
      <c r="D133" s="11">
        <v>731</v>
      </c>
      <c r="E133" s="11">
        <v>1396</v>
      </c>
      <c r="F133" s="16">
        <f t="shared" si="3"/>
        <v>2127</v>
      </c>
    </row>
    <row r="134" spans="2:6" x14ac:dyDescent="0.3">
      <c r="C134" s="6">
        <v>2019</v>
      </c>
      <c r="D134" s="11">
        <v>2123</v>
      </c>
      <c r="E134" s="11">
        <v>2775</v>
      </c>
      <c r="F134" s="16">
        <f t="shared" si="3"/>
        <v>4898</v>
      </c>
    </row>
    <row r="135" spans="2:6" x14ac:dyDescent="0.3">
      <c r="C135" s="6">
        <v>2020</v>
      </c>
      <c r="D135" s="11">
        <v>4196</v>
      </c>
      <c r="E135" s="11">
        <v>3323</v>
      </c>
      <c r="F135" s="16">
        <f t="shared" si="3"/>
        <v>7519</v>
      </c>
    </row>
    <row r="136" spans="2:6" x14ac:dyDescent="0.3">
      <c r="C136" s="6">
        <v>2021</v>
      </c>
      <c r="D136" s="11">
        <v>2339</v>
      </c>
      <c r="E136" s="11">
        <v>4725</v>
      </c>
      <c r="F136" s="16">
        <f t="shared" si="3"/>
        <v>7064</v>
      </c>
    </row>
    <row r="137" spans="2:6" x14ac:dyDescent="0.3">
      <c r="C137" s="6">
        <v>2022</v>
      </c>
      <c r="D137" s="11">
        <v>3091</v>
      </c>
      <c r="E137" s="11">
        <v>11432</v>
      </c>
      <c r="F137" s="16">
        <f>SUM(D137:E137)</f>
        <v>14523</v>
      </c>
    </row>
    <row r="138" spans="2:6" x14ac:dyDescent="0.3">
      <c r="C138" s="6">
        <v>2023</v>
      </c>
      <c r="D138" s="11">
        <v>3491</v>
      </c>
      <c r="E138" s="11">
        <v>7310</v>
      </c>
      <c r="F138" s="16">
        <f>SUM(D138:E138)</f>
        <v>10801</v>
      </c>
    </row>
    <row r="139" spans="2:6" x14ac:dyDescent="0.3">
      <c r="C139" s="6">
        <v>2024</v>
      </c>
      <c r="D139" s="11">
        <f>D19</f>
        <v>2148</v>
      </c>
      <c r="E139" s="11">
        <f>E19</f>
        <v>2651</v>
      </c>
      <c r="F139" s="16">
        <f>SUM(D139:E139)</f>
        <v>4799</v>
      </c>
    </row>
    <row r="141" spans="2:6" ht="15.6" x14ac:dyDescent="0.3">
      <c r="B141" s="2" t="s">
        <v>24</v>
      </c>
    </row>
    <row r="143" spans="2:6" x14ac:dyDescent="0.3">
      <c r="C143" s="4" t="s">
        <v>17</v>
      </c>
      <c r="D143" s="4" t="s">
        <v>4</v>
      </c>
      <c r="E143" s="4" t="s">
        <v>1</v>
      </c>
      <c r="F143" s="4" t="s">
        <v>2</v>
      </c>
    </row>
    <row r="144" spans="2:6" x14ac:dyDescent="0.3">
      <c r="C144" s="6">
        <v>2006</v>
      </c>
      <c r="D144" s="11">
        <v>67.000000000000043</v>
      </c>
      <c r="E144" s="11">
        <v>207.99999999999997</v>
      </c>
      <c r="F144" s="16">
        <f>SUM(D144:E144)</f>
        <v>275</v>
      </c>
    </row>
    <row r="145" spans="3:6" x14ac:dyDescent="0.3">
      <c r="C145" s="6">
        <v>2007</v>
      </c>
      <c r="D145" s="11">
        <v>141</v>
      </c>
      <c r="E145" s="11">
        <v>110</v>
      </c>
      <c r="F145" s="16">
        <f t="shared" ref="F145:F162" si="4">SUM(D145:E145)</f>
        <v>251</v>
      </c>
    </row>
    <row r="146" spans="3:6" x14ac:dyDescent="0.3">
      <c r="C146" s="6">
        <v>2008</v>
      </c>
      <c r="D146" s="11">
        <v>125</v>
      </c>
      <c r="E146" s="11">
        <v>132</v>
      </c>
      <c r="F146" s="16">
        <f t="shared" si="4"/>
        <v>257</v>
      </c>
    </row>
    <row r="147" spans="3:6" x14ac:dyDescent="0.3">
      <c r="C147" s="6">
        <v>2009</v>
      </c>
      <c r="D147" s="11">
        <v>148.99999999999997</v>
      </c>
      <c r="E147" s="11">
        <v>273</v>
      </c>
      <c r="F147" s="16">
        <f t="shared" si="4"/>
        <v>422</v>
      </c>
    </row>
    <row r="148" spans="3:6" x14ac:dyDescent="0.3">
      <c r="C148" s="6">
        <v>2010</v>
      </c>
      <c r="D148" s="11">
        <v>195</v>
      </c>
      <c r="E148" s="11">
        <v>458</v>
      </c>
      <c r="F148" s="16">
        <f t="shared" si="4"/>
        <v>653</v>
      </c>
    </row>
    <row r="149" spans="3:6" x14ac:dyDescent="0.3">
      <c r="C149" s="6">
        <v>2011</v>
      </c>
      <c r="D149" s="11">
        <v>238.00000000000068</v>
      </c>
      <c r="E149" s="11">
        <v>476</v>
      </c>
      <c r="F149" s="16">
        <f t="shared" si="4"/>
        <v>714.00000000000068</v>
      </c>
    </row>
    <row r="150" spans="3:6" x14ac:dyDescent="0.3">
      <c r="C150" s="6">
        <v>2012</v>
      </c>
      <c r="D150" s="11">
        <v>236</v>
      </c>
      <c r="E150" s="11">
        <v>424</v>
      </c>
      <c r="F150" s="16">
        <f t="shared" si="4"/>
        <v>660</v>
      </c>
    </row>
    <row r="151" spans="3:6" x14ac:dyDescent="0.3">
      <c r="C151" s="6">
        <v>2013</v>
      </c>
      <c r="D151" s="11">
        <v>190.00000000000003</v>
      </c>
      <c r="E151" s="11">
        <v>281</v>
      </c>
      <c r="F151" s="16">
        <f t="shared" si="4"/>
        <v>471</v>
      </c>
    </row>
    <row r="152" spans="3:6" x14ac:dyDescent="0.3">
      <c r="C152" s="6">
        <v>2014</v>
      </c>
      <c r="D152" s="11">
        <v>115.00000000000007</v>
      </c>
      <c r="E152" s="11">
        <v>193</v>
      </c>
      <c r="F152" s="16">
        <f t="shared" si="4"/>
        <v>308.00000000000006</v>
      </c>
    </row>
    <row r="153" spans="3:6" x14ac:dyDescent="0.3">
      <c r="C153" s="6">
        <v>2015</v>
      </c>
      <c r="D153" s="11">
        <v>144.99999999999997</v>
      </c>
      <c r="E153" s="11">
        <v>299</v>
      </c>
      <c r="F153" s="16">
        <f t="shared" si="4"/>
        <v>444</v>
      </c>
    </row>
    <row r="154" spans="3:6" x14ac:dyDescent="0.3">
      <c r="C154" s="6">
        <v>2016</v>
      </c>
      <c r="D154" s="11">
        <v>211.00000000000023</v>
      </c>
      <c r="E154" s="11">
        <v>289</v>
      </c>
      <c r="F154" s="16">
        <f t="shared" si="4"/>
        <v>500.00000000000023</v>
      </c>
    </row>
    <row r="155" spans="3:6" x14ac:dyDescent="0.3">
      <c r="C155" s="6">
        <v>2017</v>
      </c>
      <c r="D155" s="11">
        <v>146.99999999999989</v>
      </c>
      <c r="E155" s="11">
        <v>367</v>
      </c>
      <c r="F155" s="16">
        <f t="shared" si="4"/>
        <v>513.99999999999989</v>
      </c>
    </row>
    <row r="156" spans="3:6" x14ac:dyDescent="0.3">
      <c r="C156" s="6">
        <v>2018</v>
      </c>
      <c r="D156" s="11">
        <v>252.99999999999997</v>
      </c>
      <c r="E156" s="11">
        <v>1292</v>
      </c>
      <c r="F156" s="16">
        <f t="shared" si="4"/>
        <v>1545</v>
      </c>
    </row>
    <row r="157" spans="3:6" x14ac:dyDescent="0.3">
      <c r="C157" s="6">
        <v>2019</v>
      </c>
      <c r="D157" s="11">
        <v>644</v>
      </c>
      <c r="E157" s="11">
        <v>2505</v>
      </c>
      <c r="F157" s="16">
        <f t="shared" si="4"/>
        <v>3149</v>
      </c>
    </row>
    <row r="158" spans="3:6" x14ac:dyDescent="0.3">
      <c r="C158" s="6">
        <v>2020</v>
      </c>
      <c r="D158" s="11">
        <v>891</v>
      </c>
      <c r="E158" s="11">
        <v>2932</v>
      </c>
      <c r="F158" s="16">
        <f t="shared" si="4"/>
        <v>3823</v>
      </c>
    </row>
    <row r="159" spans="3:6" x14ac:dyDescent="0.3">
      <c r="C159" s="6">
        <v>2021</v>
      </c>
      <c r="D159" s="11">
        <v>719</v>
      </c>
      <c r="E159" s="11">
        <v>4452</v>
      </c>
      <c r="F159" s="16">
        <f t="shared" si="4"/>
        <v>5171</v>
      </c>
    </row>
    <row r="160" spans="3:6" x14ac:dyDescent="0.3">
      <c r="C160" s="6">
        <v>2022</v>
      </c>
      <c r="D160" s="11">
        <v>1394</v>
      </c>
      <c r="E160" s="11">
        <v>10617</v>
      </c>
      <c r="F160" s="16">
        <f t="shared" si="4"/>
        <v>12011</v>
      </c>
    </row>
    <row r="161" spans="2:6" x14ac:dyDescent="0.3">
      <c r="C161" s="6">
        <v>2023</v>
      </c>
      <c r="D161" s="11">
        <v>1471</v>
      </c>
      <c r="E161" s="11">
        <v>6783</v>
      </c>
      <c r="F161" s="16">
        <f t="shared" si="4"/>
        <v>8254</v>
      </c>
    </row>
    <row r="162" spans="2:6" x14ac:dyDescent="0.3">
      <c r="C162" s="6">
        <v>2024</v>
      </c>
      <c r="D162" s="11">
        <f>D37</f>
        <v>590</v>
      </c>
      <c r="E162" s="11">
        <f>E37</f>
        <v>2490</v>
      </c>
      <c r="F162" s="16">
        <f t="shared" si="4"/>
        <v>3080</v>
      </c>
    </row>
    <row r="164" spans="2:6" ht="15.6" x14ac:dyDescent="0.3">
      <c r="B164" s="2" t="s">
        <v>25</v>
      </c>
    </row>
    <row r="166" spans="2:6" x14ac:dyDescent="0.3">
      <c r="C166" s="4" t="s">
        <v>17</v>
      </c>
      <c r="D166" s="4" t="s">
        <v>4</v>
      </c>
      <c r="E166" s="4" t="s">
        <v>1</v>
      </c>
      <c r="F166" s="4" t="s">
        <v>2</v>
      </c>
    </row>
    <row r="167" spans="2:6" x14ac:dyDescent="0.3">
      <c r="C167" s="6">
        <v>2006</v>
      </c>
      <c r="D167" s="11">
        <v>42025.512623999995</v>
      </c>
      <c r="E167" s="11">
        <v>2075.4765459999994</v>
      </c>
      <c r="F167" s="16">
        <f>SUM(D167:E167)</f>
        <v>44100.989169999993</v>
      </c>
    </row>
    <row r="168" spans="2:6" x14ac:dyDescent="0.3">
      <c r="C168" s="6">
        <v>2007</v>
      </c>
      <c r="D168" s="11">
        <v>61981.880243000014</v>
      </c>
      <c r="E168" s="11">
        <v>1486.4804310000002</v>
      </c>
      <c r="F168" s="16">
        <f t="shared" ref="F168:F185" si="5">SUM(D168:E168)</f>
        <v>63468.360674000018</v>
      </c>
    </row>
    <row r="169" spans="2:6" x14ac:dyDescent="0.3">
      <c r="C169" s="6">
        <v>2008</v>
      </c>
      <c r="D169" s="11">
        <v>52892.660506999986</v>
      </c>
      <c r="E169" s="11">
        <v>1036.252144</v>
      </c>
      <c r="F169" s="16">
        <f t="shared" si="5"/>
        <v>53928.912650999984</v>
      </c>
    </row>
    <row r="170" spans="2:6" x14ac:dyDescent="0.3">
      <c r="C170" s="6">
        <v>2009</v>
      </c>
      <c r="D170" s="11">
        <v>66088.113797999991</v>
      </c>
      <c r="E170" s="11">
        <v>1763.7015450000001</v>
      </c>
      <c r="F170" s="16">
        <f t="shared" si="5"/>
        <v>67851.815342999995</v>
      </c>
    </row>
    <row r="171" spans="2:6" x14ac:dyDescent="0.3">
      <c r="C171" s="6">
        <v>2010</v>
      </c>
      <c r="D171" s="11">
        <v>59508.335560000021</v>
      </c>
      <c r="E171" s="11">
        <v>3534.5284450000004</v>
      </c>
      <c r="F171" s="16">
        <f t="shared" si="5"/>
        <v>63042.864005000025</v>
      </c>
    </row>
    <row r="172" spans="2:6" x14ac:dyDescent="0.3">
      <c r="C172" s="6">
        <v>2011</v>
      </c>
      <c r="D172" s="11">
        <v>91462.484786999965</v>
      </c>
      <c r="E172" s="11">
        <v>3116.6175879999996</v>
      </c>
      <c r="F172" s="16">
        <f t="shared" si="5"/>
        <v>94579.102374999959</v>
      </c>
    </row>
    <row r="173" spans="2:6" x14ac:dyDescent="0.3">
      <c r="C173" s="6">
        <v>2012</v>
      </c>
      <c r="D173" s="11">
        <v>181381.77191000001</v>
      </c>
      <c r="E173" s="11">
        <v>2470.7430059999997</v>
      </c>
      <c r="F173" s="16">
        <f t="shared" si="5"/>
        <v>183852.51491600001</v>
      </c>
    </row>
    <row r="174" spans="2:6" x14ac:dyDescent="0.3">
      <c r="C174" s="6">
        <v>2013</v>
      </c>
      <c r="D174" s="11">
        <v>184825.59197600008</v>
      </c>
      <c r="E174" s="11">
        <v>1519.6178580000001</v>
      </c>
      <c r="F174" s="16">
        <f t="shared" si="5"/>
        <v>186345.2098340001</v>
      </c>
    </row>
    <row r="175" spans="2:6" x14ac:dyDescent="0.3">
      <c r="C175" s="6">
        <v>2014</v>
      </c>
      <c r="D175" s="11">
        <v>70331.927584000005</v>
      </c>
      <c r="E175" s="11">
        <v>1061.08035</v>
      </c>
      <c r="F175" s="16">
        <f t="shared" si="5"/>
        <v>71393.007934000008</v>
      </c>
    </row>
    <row r="176" spans="2:6" x14ac:dyDescent="0.3">
      <c r="C176" s="6">
        <v>2015</v>
      </c>
      <c r="D176" s="11">
        <v>113868.19471999997</v>
      </c>
      <c r="E176" s="11">
        <v>2487.7361219999998</v>
      </c>
      <c r="F176" s="16">
        <f t="shared" si="5"/>
        <v>116355.93084199997</v>
      </c>
    </row>
    <row r="177" spans="3:6" x14ac:dyDescent="0.3">
      <c r="C177" s="6">
        <v>2016</v>
      </c>
      <c r="D177" s="11">
        <v>67468.178350999995</v>
      </c>
      <c r="E177" s="11">
        <v>2984.2669970000002</v>
      </c>
      <c r="F177" s="16">
        <f t="shared" si="5"/>
        <v>70452.445347999994</v>
      </c>
    </row>
    <row r="178" spans="3:6" x14ac:dyDescent="0.3">
      <c r="C178" s="6">
        <v>2017</v>
      </c>
      <c r="D178" s="11">
        <v>50198.809780000003</v>
      </c>
      <c r="E178" s="11">
        <v>6883.4426119999998</v>
      </c>
      <c r="F178" s="16">
        <f t="shared" si="5"/>
        <v>57082.252392000002</v>
      </c>
    </row>
    <row r="179" spans="3:6" x14ac:dyDescent="0.3">
      <c r="C179" s="6">
        <v>2018</v>
      </c>
      <c r="D179" s="11">
        <v>112394.24169800003</v>
      </c>
      <c r="E179" s="11">
        <v>8462.3634549999988</v>
      </c>
      <c r="F179" s="16">
        <f t="shared" si="5"/>
        <v>120856.60515300003</v>
      </c>
    </row>
    <row r="180" spans="3:6" x14ac:dyDescent="0.3">
      <c r="C180" s="6">
        <v>2019</v>
      </c>
      <c r="D180" s="11">
        <v>193895.80000000002</v>
      </c>
      <c r="E180" s="11">
        <v>23025.199999999997</v>
      </c>
      <c r="F180" s="16">
        <f t="shared" si="5"/>
        <v>216921</v>
      </c>
    </row>
    <row r="181" spans="3:6" x14ac:dyDescent="0.3">
      <c r="C181" s="6">
        <v>2020</v>
      </c>
      <c r="D181" s="11">
        <v>233236.7</v>
      </c>
      <c r="E181" s="11">
        <v>31054.700000000004</v>
      </c>
      <c r="F181" s="16">
        <f t="shared" si="5"/>
        <v>264291.40000000002</v>
      </c>
    </row>
    <row r="182" spans="3:6" x14ac:dyDescent="0.3">
      <c r="C182" s="6">
        <v>2021</v>
      </c>
      <c r="D182" s="11">
        <v>146068.99999999997</v>
      </c>
      <c r="E182" s="11">
        <v>32698.5</v>
      </c>
      <c r="F182" s="16">
        <f t="shared" si="5"/>
        <v>178767.49999999997</v>
      </c>
    </row>
    <row r="183" spans="3:6" x14ac:dyDescent="0.3">
      <c r="C183" s="6">
        <v>2022</v>
      </c>
      <c r="D183" s="11">
        <v>80979.099999999991</v>
      </c>
      <c r="E183" s="11">
        <v>75809.700000000012</v>
      </c>
      <c r="F183" s="16">
        <f t="shared" si="5"/>
        <v>156788.79999999999</v>
      </c>
    </row>
    <row r="184" spans="3:6" x14ac:dyDescent="0.3">
      <c r="C184" s="6">
        <v>2023</v>
      </c>
      <c r="D184" s="11">
        <f>D112</f>
        <v>132153.12565</v>
      </c>
      <c r="E184" s="11">
        <f>E112</f>
        <v>43050.342000000011</v>
      </c>
      <c r="F184" s="16">
        <f t="shared" si="5"/>
        <v>175203.46765000001</v>
      </c>
    </row>
    <row r="185" spans="3:6" x14ac:dyDescent="0.3">
      <c r="C185" s="6">
        <v>2024</v>
      </c>
      <c r="D185" s="11">
        <f>D55</f>
        <v>115444.58485899997</v>
      </c>
      <c r="E185" s="11">
        <f>E55</f>
        <v>16103.013000000021</v>
      </c>
      <c r="F185" s="16">
        <f t="shared" si="5"/>
        <v>131547.59785899997</v>
      </c>
    </row>
    <row r="227" spans="8:8" ht="15.6" x14ac:dyDescent="0.3">
      <c r="H227" s="13"/>
    </row>
    <row r="228" spans="8:8" ht="15.6" x14ac:dyDescent="0.3">
      <c r="H228" s="13"/>
    </row>
    <row r="229" spans="8:8" ht="15.6" x14ac:dyDescent="0.3">
      <c r="H229" s="13"/>
    </row>
    <row r="230" spans="8:8" ht="15.6" x14ac:dyDescent="0.3">
      <c r="H230" s="13"/>
    </row>
    <row r="231" spans="8:8" ht="15.6" x14ac:dyDescent="0.3">
      <c r="H231" s="13"/>
    </row>
    <row r="232" spans="8:8" ht="15.6" x14ac:dyDescent="0.3">
      <c r="H232" s="13"/>
    </row>
  </sheetData>
  <phoneticPr fontId="6" type="noConversion"/>
  <pageMargins left="0.7" right="0.7" top="0.75" bottom="0.75" header="0.3" footer="0.3"/>
  <pageSetup paperSize="9" orientation="portrait" verticalDpi="0" r:id="rId1"/>
  <ignoredErrors>
    <ignoredError sqref="F121:F1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Þorvaldsdóttir</dc:creator>
  <cp:lastModifiedBy>Bergþóra Þorvaldsdóttir</cp:lastModifiedBy>
  <dcterms:created xsi:type="dcterms:W3CDTF">2022-01-17T13:01:10Z</dcterms:created>
  <dcterms:modified xsi:type="dcterms:W3CDTF">2024-04-18T14:14:51Z</dcterms:modified>
</cp:coreProperties>
</file>